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995" windowHeight="10035"/>
  </bookViews>
  <sheets>
    <sheet name="Eksponentna" sheetId="1" r:id="rId1"/>
    <sheet name="Eksponentna 2 vzporedno)" sheetId="11" r:id="rId2"/>
    <sheet name="Rayleightova" sheetId="5" r:id="rId3"/>
    <sheet name="Weibullova" sheetId="7" r:id="rId4"/>
    <sheet name="Weibullova m&lt;1" sheetId="8" r:id="rId5"/>
    <sheet name="Poissonova" sheetId="10" r:id="rId6"/>
  </sheets>
  <calcPr calcId="145621"/>
</workbook>
</file>

<file path=xl/calcChain.xml><?xml version="1.0" encoding="utf-8"?>
<calcChain xmlns="http://schemas.openxmlformats.org/spreadsheetml/2006/main">
  <c r="C108" i="11" l="1"/>
  <c r="E108" i="11" s="1"/>
  <c r="C107" i="11"/>
  <c r="F107" i="11" s="1"/>
  <c r="C106" i="11"/>
  <c r="F106" i="11" s="1"/>
  <c r="C105" i="11"/>
  <c r="F105" i="11" s="1"/>
  <c r="C104" i="11"/>
  <c r="E104" i="11" s="1"/>
  <c r="C103" i="11"/>
  <c r="F103" i="11" s="1"/>
  <c r="C102" i="11"/>
  <c r="F102" i="11" s="1"/>
  <c r="C101" i="11"/>
  <c r="F101" i="11" s="1"/>
  <c r="C100" i="11"/>
  <c r="E100" i="11" s="1"/>
  <c r="C99" i="11"/>
  <c r="F99" i="11" s="1"/>
  <c r="C98" i="11"/>
  <c r="F98" i="11" s="1"/>
  <c r="C97" i="11"/>
  <c r="F97" i="11" s="1"/>
  <c r="C96" i="11"/>
  <c r="E96" i="11" s="1"/>
  <c r="C95" i="11"/>
  <c r="F95" i="11" s="1"/>
  <c r="C94" i="11"/>
  <c r="F94" i="11" s="1"/>
  <c r="C93" i="11"/>
  <c r="F93" i="11" s="1"/>
  <c r="C92" i="11"/>
  <c r="E92" i="11" s="1"/>
  <c r="C91" i="11"/>
  <c r="F91" i="11" s="1"/>
  <c r="C90" i="11"/>
  <c r="F90" i="11" s="1"/>
  <c r="C89" i="11"/>
  <c r="F89" i="11" s="1"/>
  <c r="C88" i="11"/>
  <c r="E88" i="11" s="1"/>
  <c r="C87" i="11"/>
  <c r="F87" i="11" s="1"/>
  <c r="C86" i="11"/>
  <c r="F86" i="11" s="1"/>
  <c r="C85" i="11"/>
  <c r="F85" i="11" s="1"/>
  <c r="C84" i="11"/>
  <c r="E84" i="11" s="1"/>
  <c r="C83" i="11"/>
  <c r="F83" i="11" s="1"/>
  <c r="C82" i="11"/>
  <c r="F82" i="11" s="1"/>
  <c r="C81" i="11"/>
  <c r="F81" i="11" s="1"/>
  <c r="C80" i="11"/>
  <c r="E80" i="11" s="1"/>
  <c r="C79" i="11"/>
  <c r="F79" i="11" s="1"/>
  <c r="C78" i="11"/>
  <c r="F78" i="11" s="1"/>
  <c r="C77" i="11"/>
  <c r="F77" i="11" s="1"/>
  <c r="C76" i="11"/>
  <c r="E76" i="11" s="1"/>
  <c r="C75" i="11"/>
  <c r="F75" i="11" s="1"/>
  <c r="C74" i="11"/>
  <c r="F74" i="11" s="1"/>
  <c r="C73" i="11"/>
  <c r="F73" i="11" s="1"/>
  <c r="C72" i="11"/>
  <c r="E72" i="11" s="1"/>
  <c r="C71" i="11"/>
  <c r="F71" i="11" s="1"/>
  <c r="C70" i="11"/>
  <c r="F70" i="11" s="1"/>
  <c r="C69" i="11"/>
  <c r="F69" i="11" s="1"/>
  <c r="C68" i="11"/>
  <c r="E68" i="11" s="1"/>
  <c r="C67" i="11"/>
  <c r="F67" i="11" s="1"/>
  <c r="C66" i="11"/>
  <c r="F66" i="11" s="1"/>
  <c r="C65" i="11"/>
  <c r="F65" i="11" s="1"/>
  <c r="C64" i="11"/>
  <c r="E64" i="11" s="1"/>
  <c r="C63" i="11"/>
  <c r="F63" i="11" s="1"/>
  <c r="C62" i="11"/>
  <c r="F62" i="11" s="1"/>
  <c r="C61" i="11"/>
  <c r="F61" i="11" s="1"/>
  <c r="C60" i="11"/>
  <c r="E60" i="11" s="1"/>
  <c r="C59" i="11"/>
  <c r="F59" i="11" s="1"/>
  <c r="C58" i="11"/>
  <c r="F58" i="11" s="1"/>
  <c r="C57" i="11"/>
  <c r="F57" i="11" s="1"/>
  <c r="C56" i="11"/>
  <c r="E56" i="11" s="1"/>
  <c r="C55" i="11"/>
  <c r="F55" i="11" s="1"/>
  <c r="C54" i="11"/>
  <c r="F54" i="11" s="1"/>
  <c r="C53" i="11"/>
  <c r="F53" i="11" s="1"/>
  <c r="C52" i="11"/>
  <c r="E52" i="11" s="1"/>
  <c r="C51" i="11"/>
  <c r="F51" i="11" s="1"/>
  <c r="C50" i="11"/>
  <c r="F50" i="11" s="1"/>
  <c r="C49" i="11"/>
  <c r="F49" i="11" s="1"/>
  <c r="C48" i="11"/>
  <c r="E48" i="11" s="1"/>
  <c r="C47" i="11"/>
  <c r="F47" i="11" s="1"/>
  <c r="C46" i="11"/>
  <c r="F46" i="11" s="1"/>
  <c r="C45" i="11"/>
  <c r="F45" i="11" s="1"/>
  <c r="C44" i="11"/>
  <c r="E44" i="11" s="1"/>
  <c r="C43" i="11"/>
  <c r="F43" i="11" s="1"/>
  <c r="C42" i="11"/>
  <c r="F42" i="11" s="1"/>
  <c r="C41" i="11"/>
  <c r="F41" i="11" s="1"/>
  <c r="C40" i="11"/>
  <c r="E40" i="11" s="1"/>
  <c r="C39" i="11"/>
  <c r="F39" i="11" s="1"/>
  <c r="C38" i="11"/>
  <c r="F38" i="11" s="1"/>
  <c r="C37" i="11"/>
  <c r="F37" i="11" s="1"/>
  <c r="C36" i="11"/>
  <c r="E36" i="11" s="1"/>
  <c r="C35" i="11"/>
  <c r="F35" i="11" s="1"/>
  <c r="C34" i="11"/>
  <c r="F34" i="11" s="1"/>
  <c r="C33" i="11"/>
  <c r="F33" i="11" s="1"/>
  <c r="C32" i="11"/>
  <c r="E32" i="11" s="1"/>
  <c r="C31" i="11"/>
  <c r="F31" i="11" s="1"/>
  <c r="C30" i="11"/>
  <c r="F30" i="11" s="1"/>
  <c r="C29" i="11"/>
  <c r="F29" i="11" s="1"/>
  <c r="C28" i="11"/>
  <c r="E28" i="11" s="1"/>
  <c r="C27" i="11"/>
  <c r="F27" i="11" s="1"/>
  <c r="C26" i="11"/>
  <c r="F26" i="11" s="1"/>
  <c r="C25" i="11"/>
  <c r="F25" i="11" s="1"/>
  <c r="C24" i="11"/>
  <c r="E24" i="11" s="1"/>
  <c r="C23" i="11"/>
  <c r="F23" i="11" s="1"/>
  <c r="C22" i="11"/>
  <c r="F22" i="11" s="1"/>
  <c r="C21" i="11"/>
  <c r="F21" i="11" s="1"/>
  <c r="C20" i="11"/>
  <c r="E20" i="11" s="1"/>
  <c r="C19" i="11"/>
  <c r="F19" i="11" s="1"/>
  <c r="C18" i="11"/>
  <c r="F18" i="11" s="1"/>
  <c r="C17" i="11"/>
  <c r="F17" i="11" s="1"/>
  <c r="C16" i="11"/>
  <c r="E16" i="11" s="1"/>
  <c r="C15" i="11"/>
  <c r="F15" i="11" s="1"/>
  <c r="C14" i="11"/>
  <c r="F14" i="11" s="1"/>
  <c r="C13" i="11"/>
  <c r="F13" i="11" s="1"/>
  <c r="C12" i="11"/>
  <c r="E12" i="11" s="1"/>
  <c r="C11" i="11"/>
  <c r="F11" i="11" s="1"/>
  <c r="C10" i="11"/>
  <c r="F10" i="11" s="1"/>
  <c r="C9" i="11"/>
  <c r="F9" i="11" s="1"/>
  <c r="C8" i="11"/>
  <c r="F8" i="11" s="1"/>
  <c r="D108" i="11"/>
  <c r="D107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E107" i="11" l="1"/>
  <c r="E103" i="11"/>
  <c r="E99" i="11"/>
  <c r="E95" i="11"/>
  <c r="E91" i="11"/>
  <c r="E87" i="11"/>
  <c r="E83" i="11"/>
  <c r="E79" i="11"/>
  <c r="E75" i="11"/>
  <c r="E71" i="11"/>
  <c r="E67" i="11"/>
  <c r="E63" i="11"/>
  <c r="E59" i="11"/>
  <c r="E55" i="11"/>
  <c r="E51" i="11"/>
  <c r="E47" i="11"/>
  <c r="E43" i="11"/>
  <c r="E39" i="11"/>
  <c r="E35" i="11"/>
  <c r="E31" i="11"/>
  <c r="E27" i="11"/>
  <c r="E23" i="11"/>
  <c r="E19" i="11"/>
  <c r="E15" i="11"/>
  <c r="E11" i="11"/>
  <c r="F108" i="11"/>
  <c r="F104" i="11"/>
  <c r="F100" i="11"/>
  <c r="F96" i="11"/>
  <c r="F92" i="11"/>
  <c r="F88" i="11"/>
  <c r="F84" i="11"/>
  <c r="F80" i="11"/>
  <c r="F76" i="11"/>
  <c r="F72" i="11"/>
  <c r="F68" i="11"/>
  <c r="F64" i="11"/>
  <c r="F60" i="11"/>
  <c r="F56" i="11"/>
  <c r="F52" i="11"/>
  <c r="F48" i="11"/>
  <c r="F44" i="11"/>
  <c r="F40" i="11"/>
  <c r="F36" i="11"/>
  <c r="F32" i="11"/>
  <c r="F28" i="11"/>
  <c r="F24" i="11"/>
  <c r="F20" i="11"/>
  <c r="F16" i="11"/>
  <c r="F12" i="11"/>
  <c r="E106" i="11"/>
  <c r="E102" i="11"/>
  <c r="E98" i="11"/>
  <c r="E94" i="11"/>
  <c r="E90" i="11"/>
  <c r="E86" i="11"/>
  <c r="E82" i="11"/>
  <c r="E78" i="11"/>
  <c r="E74" i="11"/>
  <c r="E70" i="11"/>
  <c r="E66" i="11"/>
  <c r="E62" i="11"/>
  <c r="E58" i="11"/>
  <c r="E54" i="11"/>
  <c r="E50" i="11"/>
  <c r="E46" i="11"/>
  <c r="E42" i="11"/>
  <c r="E38" i="11"/>
  <c r="E34" i="11"/>
  <c r="E30" i="11"/>
  <c r="E26" i="11"/>
  <c r="E22" i="11"/>
  <c r="E18" i="11"/>
  <c r="E14" i="11"/>
  <c r="E10" i="11"/>
  <c r="E8" i="11"/>
  <c r="E105" i="11"/>
  <c r="E101" i="11"/>
  <c r="E97" i="11"/>
  <c r="E93" i="11"/>
  <c r="E89" i="11"/>
  <c r="E85" i="11"/>
  <c r="E81" i="11"/>
  <c r="E77" i="11"/>
  <c r="E73" i="11"/>
  <c r="E69" i="11"/>
  <c r="E65" i="11"/>
  <c r="E61" i="11"/>
  <c r="E57" i="11"/>
  <c r="E53" i="11"/>
  <c r="E49" i="11"/>
  <c r="E45" i="11"/>
  <c r="E41" i="11"/>
  <c r="E37" i="11"/>
  <c r="E33" i="11"/>
  <c r="E29" i="11"/>
  <c r="E25" i="11"/>
  <c r="E21" i="11"/>
  <c r="E17" i="11"/>
  <c r="E13" i="11"/>
  <c r="E9" i="11"/>
  <c r="C5" i="11"/>
  <c r="C4" i="11"/>
  <c r="F7" i="10" l="1"/>
  <c r="G7" i="10"/>
  <c r="H7" i="10"/>
  <c r="I7" i="10"/>
  <c r="J7" i="10"/>
  <c r="F8" i="10"/>
  <c r="G8" i="10"/>
  <c r="H8" i="10"/>
  <c r="I8" i="10"/>
  <c r="J8" i="10"/>
  <c r="F9" i="10"/>
  <c r="G9" i="10"/>
  <c r="H9" i="10"/>
  <c r="I9" i="10"/>
  <c r="J9" i="10"/>
  <c r="F10" i="10"/>
  <c r="G10" i="10"/>
  <c r="H10" i="10"/>
  <c r="I10" i="10"/>
  <c r="J10" i="10"/>
  <c r="F11" i="10"/>
  <c r="G11" i="10"/>
  <c r="H11" i="10"/>
  <c r="I11" i="10"/>
  <c r="J11" i="10"/>
  <c r="F12" i="10"/>
  <c r="G12" i="10"/>
  <c r="H12" i="10"/>
  <c r="I12" i="10"/>
  <c r="J12" i="10"/>
  <c r="F13" i="10"/>
  <c r="G13" i="10"/>
  <c r="H13" i="10"/>
  <c r="I13" i="10"/>
  <c r="J13" i="10"/>
  <c r="F14" i="10"/>
  <c r="G14" i="10"/>
  <c r="H14" i="10"/>
  <c r="I14" i="10"/>
  <c r="J14" i="10"/>
  <c r="F15" i="10"/>
  <c r="G15" i="10"/>
  <c r="H15" i="10"/>
  <c r="I15" i="10"/>
  <c r="J15" i="10"/>
  <c r="F16" i="10"/>
  <c r="G16" i="10"/>
  <c r="H16" i="10"/>
  <c r="I16" i="10"/>
  <c r="J16" i="10"/>
  <c r="F17" i="10"/>
  <c r="G17" i="10"/>
  <c r="H17" i="10"/>
  <c r="I17" i="10"/>
  <c r="J17" i="10"/>
  <c r="F18" i="10"/>
  <c r="G18" i="10"/>
  <c r="H18" i="10"/>
  <c r="I18" i="10"/>
  <c r="J18" i="10"/>
  <c r="F19" i="10"/>
  <c r="G19" i="10"/>
  <c r="H19" i="10"/>
  <c r="I19" i="10"/>
  <c r="J19" i="10"/>
  <c r="F20" i="10"/>
  <c r="G20" i="10"/>
  <c r="H20" i="10"/>
  <c r="I20" i="10"/>
  <c r="J20" i="10"/>
  <c r="F21" i="10"/>
  <c r="G21" i="10"/>
  <c r="H21" i="10"/>
  <c r="I21" i="10"/>
  <c r="J21" i="10"/>
  <c r="F22" i="10"/>
  <c r="G22" i="10"/>
  <c r="H22" i="10"/>
  <c r="I22" i="10"/>
  <c r="J22" i="10"/>
  <c r="F23" i="10"/>
  <c r="G23" i="10"/>
  <c r="H23" i="10"/>
  <c r="I23" i="10"/>
  <c r="J23" i="10"/>
  <c r="F24" i="10"/>
  <c r="G24" i="10"/>
  <c r="H24" i="10"/>
  <c r="I24" i="10"/>
  <c r="J24" i="10"/>
  <c r="F25" i="10"/>
  <c r="G25" i="10"/>
  <c r="H25" i="10"/>
  <c r="I25" i="10"/>
  <c r="J25" i="10"/>
  <c r="F26" i="10"/>
  <c r="G26" i="10"/>
  <c r="H26" i="10"/>
  <c r="I26" i="10"/>
  <c r="J26" i="10"/>
  <c r="F27" i="10"/>
  <c r="G27" i="10"/>
  <c r="H27" i="10"/>
  <c r="I27" i="10"/>
  <c r="J27" i="10"/>
  <c r="F28" i="10"/>
  <c r="G28" i="10"/>
  <c r="H28" i="10"/>
  <c r="I28" i="10"/>
  <c r="J28" i="10"/>
  <c r="F29" i="10"/>
  <c r="G29" i="10"/>
  <c r="H29" i="10"/>
  <c r="I29" i="10"/>
  <c r="J29" i="10"/>
  <c r="F30" i="10"/>
  <c r="G30" i="10"/>
  <c r="H30" i="10"/>
  <c r="I30" i="10"/>
  <c r="J30" i="10"/>
  <c r="F31" i="10"/>
  <c r="G31" i="10"/>
  <c r="H31" i="10"/>
  <c r="I31" i="10"/>
  <c r="J31" i="10"/>
  <c r="F32" i="10"/>
  <c r="G32" i="10"/>
  <c r="H32" i="10"/>
  <c r="I32" i="10"/>
  <c r="J32" i="10"/>
  <c r="F33" i="10"/>
  <c r="G33" i="10"/>
  <c r="H33" i="10"/>
  <c r="I33" i="10"/>
  <c r="J33" i="10"/>
  <c r="F34" i="10"/>
  <c r="G34" i="10"/>
  <c r="H34" i="10"/>
  <c r="I34" i="10"/>
  <c r="J34" i="10"/>
  <c r="F35" i="10"/>
  <c r="G35" i="10"/>
  <c r="H35" i="10"/>
  <c r="I35" i="10"/>
  <c r="J35" i="10"/>
  <c r="F36" i="10"/>
  <c r="G36" i="10"/>
  <c r="H36" i="10"/>
  <c r="I36" i="10"/>
  <c r="J36" i="10"/>
  <c r="F37" i="10"/>
  <c r="G37" i="10"/>
  <c r="H37" i="10"/>
  <c r="I37" i="10"/>
  <c r="J37" i="10"/>
  <c r="F38" i="10"/>
  <c r="G38" i="10"/>
  <c r="H38" i="10"/>
  <c r="I38" i="10"/>
  <c r="J38" i="10"/>
  <c r="F39" i="10"/>
  <c r="G39" i="10"/>
  <c r="H39" i="10"/>
  <c r="I39" i="10"/>
  <c r="J39" i="10"/>
  <c r="F40" i="10"/>
  <c r="G40" i="10"/>
  <c r="H40" i="10"/>
  <c r="I40" i="10"/>
  <c r="J40" i="10"/>
  <c r="F41" i="10"/>
  <c r="G41" i="10"/>
  <c r="H41" i="10"/>
  <c r="I41" i="10"/>
  <c r="J41" i="10"/>
  <c r="F42" i="10"/>
  <c r="G42" i="10"/>
  <c r="H42" i="10"/>
  <c r="I42" i="10"/>
  <c r="J42" i="10"/>
  <c r="F43" i="10"/>
  <c r="G43" i="10"/>
  <c r="H43" i="10"/>
  <c r="I43" i="10"/>
  <c r="J43" i="10"/>
  <c r="F44" i="10"/>
  <c r="G44" i="10"/>
  <c r="H44" i="10"/>
  <c r="I44" i="10"/>
  <c r="J44" i="10"/>
  <c r="F45" i="10"/>
  <c r="G45" i="10"/>
  <c r="H45" i="10"/>
  <c r="I45" i="10"/>
  <c r="J45" i="10"/>
  <c r="F46" i="10"/>
  <c r="G46" i="10"/>
  <c r="H46" i="10"/>
  <c r="I46" i="10"/>
  <c r="J46" i="10"/>
  <c r="F47" i="10"/>
  <c r="G47" i="10"/>
  <c r="H47" i="10"/>
  <c r="I47" i="10"/>
  <c r="J47" i="10"/>
  <c r="F48" i="10"/>
  <c r="G48" i="10"/>
  <c r="H48" i="10"/>
  <c r="I48" i="10"/>
  <c r="J48" i="10"/>
  <c r="F49" i="10"/>
  <c r="G49" i="10"/>
  <c r="H49" i="10"/>
  <c r="I49" i="10"/>
  <c r="J49" i="10"/>
  <c r="F50" i="10"/>
  <c r="G50" i="10"/>
  <c r="H50" i="10"/>
  <c r="I50" i="10"/>
  <c r="J50" i="10"/>
  <c r="F51" i="10"/>
  <c r="G51" i="10"/>
  <c r="H51" i="10"/>
  <c r="I51" i="10"/>
  <c r="J51" i="10"/>
  <c r="F52" i="10"/>
  <c r="G52" i="10"/>
  <c r="H52" i="10"/>
  <c r="I52" i="10"/>
  <c r="J52" i="10"/>
  <c r="F53" i="10"/>
  <c r="G53" i="10"/>
  <c r="H53" i="10"/>
  <c r="I53" i="10"/>
  <c r="J53" i="10"/>
  <c r="F54" i="10"/>
  <c r="G54" i="10"/>
  <c r="H54" i="10"/>
  <c r="I54" i="10"/>
  <c r="J54" i="10"/>
  <c r="F55" i="10"/>
  <c r="G55" i="10"/>
  <c r="H55" i="10"/>
  <c r="I55" i="10"/>
  <c r="J55" i="10"/>
  <c r="F56" i="10"/>
  <c r="G56" i="10"/>
  <c r="H56" i="10"/>
  <c r="I56" i="10"/>
  <c r="J56" i="10"/>
  <c r="F57" i="10"/>
  <c r="G57" i="10"/>
  <c r="H57" i="10"/>
  <c r="I57" i="10"/>
  <c r="J57" i="10"/>
  <c r="F58" i="10"/>
  <c r="G58" i="10"/>
  <c r="H58" i="10"/>
  <c r="I58" i="10"/>
  <c r="J58" i="10"/>
  <c r="F59" i="10"/>
  <c r="G59" i="10"/>
  <c r="H59" i="10"/>
  <c r="I59" i="10"/>
  <c r="J59" i="10"/>
  <c r="F60" i="10"/>
  <c r="G60" i="10"/>
  <c r="H60" i="10"/>
  <c r="I60" i="10"/>
  <c r="J60" i="10"/>
  <c r="F61" i="10"/>
  <c r="G61" i="10"/>
  <c r="H61" i="10"/>
  <c r="I61" i="10"/>
  <c r="J61" i="10"/>
  <c r="F62" i="10"/>
  <c r="G62" i="10"/>
  <c r="H62" i="10"/>
  <c r="I62" i="10"/>
  <c r="J62" i="10"/>
  <c r="F63" i="10"/>
  <c r="G63" i="10"/>
  <c r="H63" i="10"/>
  <c r="I63" i="10"/>
  <c r="J63" i="10"/>
  <c r="F64" i="10"/>
  <c r="G64" i="10"/>
  <c r="H64" i="10"/>
  <c r="I64" i="10"/>
  <c r="J64" i="10"/>
  <c r="F65" i="10"/>
  <c r="G65" i="10"/>
  <c r="H65" i="10"/>
  <c r="I65" i="10"/>
  <c r="J65" i="10"/>
  <c r="F66" i="10"/>
  <c r="G66" i="10"/>
  <c r="H66" i="10"/>
  <c r="I66" i="10"/>
  <c r="J66" i="10"/>
  <c r="F67" i="10"/>
  <c r="G67" i="10"/>
  <c r="H67" i="10"/>
  <c r="I67" i="10"/>
  <c r="J67" i="10"/>
  <c r="F68" i="10"/>
  <c r="G68" i="10"/>
  <c r="H68" i="10"/>
  <c r="I68" i="10"/>
  <c r="J68" i="10"/>
  <c r="F69" i="10"/>
  <c r="G69" i="10"/>
  <c r="H69" i="10"/>
  <c r="I69" i="10"/>
  <c r="J69" i="10"/>
  <c r="F70" i="10"/>
  <c r="G70" i="10"/>
  <c r="H70" i="10"/>
  <c r="I70" i="10"/>
  <c r="J70" i="10"/>
  <c r="F71" i="10"/>
  <c r="G71" i="10"/>
  <c r="H71" i="10"/>
  <c r="I71" i="10"/>
  <c r="J71" i="10"/>
  <c r="F72" i="10"/>
  <c r="G72" i="10"/>
  <c r="H72" i="10"/>
  <c r="I72" i="10"/>
  <c r="J72" i="10"/>
  <c r="F73" i="10"/>
  <c r="G73" i="10"/>
  <c r="H73" i="10"/>
  <c r="I73" i="10"/>
  <c r="J73" i="10"/>
  <c r="F74" i="10"/>
  <c r="G74" i="10"/>
  <c r="H74" i="10"/>
  <c r="I74" i="10"/>
  <c r="J74" i="10"/>
  <c r="F75" i="10"/>
  <c r="G75" i="10"/>
  <c r="H75" i="10"/>
  <c r="I75" i="10"/>
  <c r="J75" i="10"/>
  <c r="F76" i="10"/>
  <c r="G76" i="10"/>
  <c r="H76" i="10"/>
  <c r="I76" i="10"/>
  <c r="J76" i="10"/>
  <c r="F77" i="10"/>
  <c r="G77" i="10"/>
  <c r="H77" i="10"/>
  <c r="I77" i="10"/>
  <c r="J77" i="10"/>
  <c r="F78" i="10"/>
  <c r="G78" i="10"/>
  <c r="H78" i="10"/>
  <c r="I78" i="10"/>
  <c r="J78" i="10"/>
  <c r="F79" i="10"/>
  <c r="G79" i="10"/>
  <c r="H79" i="10"/>
  <c r="I79" i="10"/>
  <c r="J79" i="10"/>
  <c r="F80" i="10"/>
  <c r="G80" i="10"/>
  <c r="H80" i="10"/>
  <c r="I80" i="10"/>
  <c r="J80" i="10"/>
  <c r="F81" i="10"/>
  <c r="G81" i="10"/>
  <c r="H81" i="10"/>
  <c r="I81" i="10"/>
  <c r="J81" i="10"/>
  <c r="F82" i="10"/>
  <c r="G82" i="10"/>
  <c r="H82" i="10"/>
  <c r="I82" i="10"/>
  <c r="J82" i="10"/>
  <c r="F83" i="10"/>
  <c r="G83" i="10"/>
  <c r="H83" i="10"/>
  <c r="I83" i="10"/>
  <c r="J83" i="10"/>
  <c r="F84" i="10"/>
  <c r="G84" i="10"/>
  <c r="H84" i="10"/>
  <c r="I84" i="10"/>
  <c r="J84" i="10"/>
  <c r="F85" i="10"/>
  <c r="G85" i="10"/>
  <c r="H85" i="10"/>
  <c r="I85" i="10"/>
  <c r="J85" i="10"/>
  <c r="F86" i="10"/>
  <c r="G86" i="10"/>
  <c r="H86" i="10"/>
  <c r="I86" i="10"/>
  <c r="J86" i="10"/>
  <c r="F87" i="10"/>
  <c r="G87" i="10"/>
  <c r="H87" i="10"/>
  <c r="I87" i="10"/>
  <c r="J87" i="10"/>
  <c r="F88" i="10"/>
  <c r="G88" i="10"/>
  <c r="H88" i="10"/>
  <c r="I88" i="10"/>
  <c r="J88" i="10"/>
  <c r="F89" i="10"/>
  <c r="G89" i="10"/>
  <c r="H89" i="10"/>
  <c r="I89" i="10"/>
  <c r="J89" i="10"/>
  <c r="F90" i="10"/>
  <c r="G90" i="10"/>
  <c r="H90" i="10"/>
  <c r="I90" i="10"/>
  <c r="J90" i="10"/>
  <c r="F91" i="10"/>
  <c r="G91" i="10"/>
  <c r="H91" i="10"/>
  <c r="I91" i="10"/>
  <c r="J91" i="10"/>
  <c r="F92" i="10"/>
  <c r="G92" i="10"/>
  <c r="H92" i="10"/>
  <c r="I92" i="10"/>
  <c r="J92" i="10"/>
  <c r="F93" i="10"/>
  <c r="G93" i="10"/>
  <c r="H93" i="10"/>
  <c r="I93" i="10"/>
  <c r="J93" i="10"/>
  <c r="F94" i="10"/>
  <c r="G94" i="10"/>
  <c r="H94" i="10"/>
  <c r="I94" i="10"/>
  <c r="J94" i="10"/>
  <c r="F95" i="10"/>
  <c r="G95" i="10"/>
  <c r="H95" i="10"/>
  <c r="I95" i="10"/>
  <c r="J95" i="10"/>
  <c r="F96" i="10"/>
  <c r="G96" i="10"/>
  <c r="H96" i="10"/>
  <c r="I96" i="10"/>
  <c r="J96" i="10"/>
  <c r="F97" i="10"/>
  <c r="G97" i="10"/>
  <c r="H97" i="10"/>
  <c r="I97" i="10"/>
  <c r="J97" i="10"/>
  <c r="F98" i="10"/>
  <c r="G98" i="10"/>
  <c r="H98" i="10"/>
  <c r="I98" i="10"/>
  <c r="J98" i="10"/>
  <c r="F99" i="10"/>
  <c r="G99" i="10"/>
  <c r="H99" i="10"/>
  <c r="I99" i="10"/>
  <c r="J99" i="10"/>
  <c r="F100" i="10"/>
  <c r="G100" i="10"/>
  <c r="H100" i="10"/>
  <c r="I100" i="10"/>
  <c r="J100" i="10"/>
  <c r="F101" i="10"/>
  <c r="G101" i="10"/>
  <c r="H101" i="10"/>
  <c r="I101" i="10"/>
  <c r="J101" i="10"/>
  <c r="F102" i="10"/>
  <c r="G102" i="10"/>
  <c r="H102" i="10"/>
  <c r="I102" i="10"/>
  <c r="J102" i="10"/>
  <c r="F103" i="10"/>
  <c r="G103" i="10"/>
  <c r="H103" i="10"/>
  <c r="I103" i="10"/>
  <c r="J103" i="10"/>
  <c r="F104" i="10"/>
  <c r="G104" i="10"/>
  <c r="H104" i="10"/>
  <c r="I104" i="10"/>
  <c r="J104" i="10"/>
  <c r="F105" i="10"/>
  <c r="G105" i="10"/>
  <c r="H105" i="10"/>
  <c r="I105" i="10"/>
  <c r="J105" i="10"/>
  <c r="F106" i="10"/>
  <c r="G106" i="10"/>
  <c r="H106" i="10"/>
  <c r="I106" i="10"/>
  <c r="J106" i="10"/>
  <c r="F107" i="10"/>
  <c r="G107" i="10"/>
  <c r="H107" i="10"/>
  <c r="I107" i="10"/>
  <c r="J107" i="10"/>
  <c r="L107" i="10"/>
  <c r="L91" i="10"/>
  <c r="L75" i="10"/>
  <c r="L59" i="10"/>
  <c r="L43" i="10"/>
  <c r="L27" i="10"/>
  <c r="L11" i="10"/>
  <c r="C7" i="10"/>
  <c r="D7" i="10"/>
  <c r="E7" i="10"/>
  <c r="C8" i="10"/>
  <c r="N8" i="10" s="1"/>
  <c r="D8" i="10"/>
  <c r="E8" i="10"/>
  <c r="C9" i="10"/>
  <c r="D9" i="10"/>
  <c r="E9" i="10"/>
  <c r="C10" i="10"/>
  <c r="M10" i="10" s="1"/>
  <c r="D10" i="10"/>
  <c r="E10" i="10"/>
  <c r="C11" i="10"/>
  <c r="D11" i="10"/>
  <c r="E11" i="10"/>
  <c r="C12" i="10"/>
  <c r="N12" i="10" s="1"/>
  <c r="D12" i="10"/>
  <c r="E12" i="10"/>
  <c r="C13" i="10"/>
  <c r="D13" i="10"/>
  <c r="E13" i="10"/>
  <c r="C14" i="10"/>
  <c r="M14" i="10" s="1"/>
  <c r="D14" i="10"/>
  <c r="E14" i="10"/>
  <c r="C15" i="10"/>
  <c r="D15" i="10"/>
  <c r="E15" i="10"/>
  <c r="C16" i="10"/>
  <c r="N16" i="10" s="1"/>
  <c r="D16" i="10"/>
  <c r="E16" i="10"/>
  <c r="C17" i="10"/>
  <c r="D17" i="10"/>
  <c r="E17" i="10"/>
  <c r="C18" i="10"/>
  <c r="M18" i="10" s="1"/>
  <c r="D18" i="10"/>
  <c r="E18" i="10"/>
  <c r="C19" i="10"/>
  <c r="D19" i="10"/>
  <c r="E19" i="10"/>
  <c r="C20" i="10"/>
  <c r="N20" i="10" s="1"/>
  <c r="D20" i="10"/>
  <c r="E20" i="10"/>
  <c r="C21" i="10"/>
  <c r="D21" i="10"/>
  <c r="E21" i="10"/>
  <c r="C22" i="10"/>
  <c r="M22" i="10" s="1"/>
  <c r="D22" i="10"/>
  <c r="E22" i="10"/>
  <c r="C23" i="10"/>
  <c r="D23" i="10"/>
  <c r="E23" i="10"/>
  <c r="C24" i="10"/>
  <c r="N24" i="10" s="1"/>
  <c r="D24" i="10"/>
  <c r="E24" i="10"/>
  <c r="C25" i="10"/>
  <c r="D25" i="10"/>
  <c r="E25" i="10"/>
  <c r="C26" i="10"/>
  <c r="M26" i="10" s="1"/>
  <c r="D26" i="10"/>
  <c r="E26" i="10"/>
  <c r="C27" i="10"/>
  <c r="D27" i="10"/>
  <c r="E27" i="10"/>
  <c r="C28" i="10"/>
  <c r="N28" i="10" s="1"/>
  <c r="D28" i="10"/>
  <c r="E28" i="10"/>
  <c r="C29" i="10"/>
  <c r="D29" i="10"/>
  <c r="E29" i="10"/>
  <c r="C30" i="10"/>
  <c r="M30" i="10" s="1"/>
  <c r="D30" i="10"/>
  <c r="E30" i="10"/>
  <c r="C31" i="10"/>
  <c r="D31" i="10"/>
  <c r="E31" i="10"/>
  <c r="C32" i="10"/>
  <c r="N32" i="10" s="1"/>
  <c r="D32" i="10"/>
  <c r="E32" i="10"/>
  <c r="C33" i="10"/>
  <c r="D33" i="10"/>
  <c r="E33" i="10"/>
  <c r="C34" i="10"/>
  <c r="M34" i="10" s="1"/>
  <c r="D34" i="10"/>
  <c r="E34" i="10"/>
  <c r="C35" i="10"/>
  <c r="D35" i="10"/>
  <c r="E35" i="10"/>
  <c r="C36" i="10"/>
  <c r="N36" i="10" s="1"/>
  <c r="D36" i="10"/>
  <c r="E36" i="10"/>
  <c r="C37" i="10"/>
  <c r="D37" i="10"/>
  <c r="E37" i="10"/>
  <c r="C38" i="10"/>
  <c r="M38" i="10" s="1"/>
  <c r="D38" i="10"/>
  <c r="E38" i="10"/>
  <c r="C39" i="10"/>
  <c r="D39" i="10"/>
  <c r="E39" i="10"/>
  <c r="C40" i="10"/>
  <c r="N40" i="10" s="1"/>
  <c r="D40" i="10"/>
  <c r="E40" i="10"/>
  <c r="C41" i="10"/>
  <c r="D41" i="10"/>
  <c r="E41" i="10"/>
  <c r="C42" i="10"/>
  <c r="M42" i="10" s="1"/>
  <c r="D42" i="10"/>
  <c r="E42" i="10"/>
  <c r="C43" i="10"/>
  <c r="D43" i="10"/>
  <c r="E43" i="10"/>
  <c r="C44" i="10"/>
  <c r="N44" i="10" s="1"/>
  <c r="D44" i="10"/>
  <c r="E44" i="10"/>
  <c r="C45" i="10"/>
  <c r="D45" i="10"/>
  <c r="E45" i="10"/>
  <c r="C46" i="10"/>
  <c r="M46" i="10" s="1"/>
  <c r="D46" i="10"/>
  <c r="E46" i="10"/>
  <c r="C47" i="10"/>
  <c r="D47" i="10"/>
  <c r="E47" i="10"/>
  <c r="C48" i="10"/>
  <c r="N48" i="10" s="1"/>
  <c r="D48" i="10"/>
  <c r="E48" i="10"/>
  <c r="C49" i="10"/>
  <c r="D49" i="10"/>
  <c r="E49" i="10"/>
  <c r="C50" i="10"/>
  <c r="M50" i="10" s="1"/>
  <c r="D50" i="10"/>
  <c r="E50" i="10"/>
  <c r="C51" i="10"/>
  <c r="D51" i="10"/>
  <c r="E51" i="10"/>
  <c r="C52" i="10"/>
  <c r="N52" i="10" s="1"/>
  <c r="D52" i="10"/>
  <c r="E52" i="10"/>
  <c r="C53" i="10"/>
  <c r="D53" i="10"/>
  <c r="E53" i="10"/>
  <c r="C54" i="10"/>
  <c r="M54" i="10" s="1"/>
  <c r="D54" i="10"/>
  <c r="E54" i="10"/>
  <c r="C55" i="10"/>
  <c r="D55" i="10"/>
  <c r="E55" i="10"/>
  <c r="C56" i="10"/>
  <c r="N56" i="10" s="1"/>
  <c r="D56" i="10"/>
  <c r="E56" i="10"/>
  <c r="C57" i="10"/>
  <c r="D57" i="10"/>
  <c r="E57" i="10"/>
  <c r="C58" i="10"/>
  <c r="M58" i="10" s="1"/>
  <c r="D58" i="10"/>
  <c r="E58" i="10"/>
  <c r="C59" i="10"/>
  <c r="D59" i="10"/>
  <c r="E59" i="10"/>
  <c r="C60" i="10"/>
  <c r="N60" i="10" s="1"/>
  <c r="D60" i="10"/>
  <c r="E60" i="10"/>
  <c r="C61" i="10"/>
  <c r="D61" i="10"/>
  <c r="E61" i="10"/>
  <c r="C62" i="10"/>
  <c r="M62" i="10" s="1"/>
  <c r="D62" i="10"/>
  <c r="E62" i="10"/>
  <c r="C63" i="10"/>
  <c r="D63" i="10"/>
  <c r="E63" i="10"/>
  <c r="C64" i="10"/>
  <c r="N64" i="10" s="1"/>
  <c r="D64" i="10"/>
  <c r="E64" i="10"/>
  <c r="C65" i="10"/>
  <c r="D65" i="10"/>
  <c r="E65" i="10"/>
  <c r="C66" i="10"/>
  <c r="M66" i="10" s="1"/>
  <c r="D66" i="10"/>
  <c r="E66" i="10"/>
  <c r="C67" i="10"/>
  <c r="D67" i="10"/>
  <c r="E67" i="10"/>
  <c r="C68" i="10"/>
  <c r="N68" i="10" s="1"/>
  <c r="D68" i="10"/>
  <c r="E68" i="10"/>
  <c r="C69" i="10"/>
  <c r="D69" i="10"/>
  <c r="E69" i="10"/>
  <c r="C70" i="10"/>
  <c r="M70" i="10" s="1"/>
  <c r="D70" i="10"/>
  <c r="E70" i="10"/>
  <c r="C71" i="10"/>
  <c r="D71" i="10"/>
  <c r="E71" i="10"/>
  <c r="C72" i="10"/>
  <c r="N72" i="10" s="1"/>
  <c r="D72" i="10"/>
  <c r="E72" i="10"/>
  <c r="C73" i="10"/>
  <c r="D73" i="10"/>
  <c r="E73" i="10"/>
  <c r="C74" i="10"/>
  <c r="M74" i="10" s="1"/>
  <c r="D74" i="10"/>
  <c r="E74" i="10"/>
  <c r="C75" i="10"/>
  <c r="D75" i="10"/>
  <c r="E75" i="10"/>
  <c r="C76" i="10"/>
  <c r="N76" i="10" s="1"/>
  <c r="D76" i="10"/>
  <c r="E76" i="10"/>
  <c r="C77" i="10"/>
  <c r="D77" i="10"/>
  <c r="E77" i="10"/>
  <c r="C78" i="10"/>
  <c r="M78" i="10" s="1"/>
  <c r="D78" i="10"/>
  <c r="E78" i="10"/>
  <c r="C79" i="10"/>
  <c r="D79" i="10"/>
  <c r="E79" i="10"/>
  <c r="C80" i="10"/>
  <c r="N80" i="10" s="1"/>
  <c r="D80" i="10"/>
  <c r="E80" i="10"/>
  <c r="C81" i="10"/>
  <c r="D81" i="10"/>
  <c r="E81" i="10"/>
  <c r="C82" i="10"/>
  <c r="M82" i="10" s="1"/>
  <c r="D82" i="10"/>
  <c r="E82" i="10"/>
  <c r="C83" i="10"/>
  <c r="D83" i="10"/>
  <c r="E83" i="10"/>
  <c r="C84" i="10"/>
  <c r="N84" i="10" s="1"/>
  <c r="D84" i="10"/>
  <c r="E84" i="10"/>
  <c r="C85" i="10"/>
  <c r="D85" i="10"/>
  <c r="E85" i="10"/>
  <c r="C86" i="10"/>
  <c r="M86" i="10" s="1"/>
  <c r="D86" i="10"/>
  <c r="E86" i="10"/>
  <c r="C87" i="10"/>
  <c r="D87" i="10"/>
  <c r="E87" i="10"/>
  <c r="C88" i="10"/>
  <c r="N88" i="10" s="1"/>
  <c r="D88" i="10"/>
  <c r="E88" i="10"/>
  <c r="C89" i="10"/>
  <c r="D89" i="10"/>
  <c r="E89" i="10"/>
  <c r="C90" i="10"/>
  <c r="M90" i="10" s="1"/>
  <c r="D90" i="10"/>
  <c r="E90" i="10"/>
  <c r="C91" i="10"/>
  <c r="D91" i="10"/>
  <c r="E91" i="10"/>
  <c r="C92" i="10"/>
  <c r="N92" i="10" s="1"/>
  <c r="D92" i="10"/>
  <c r="E92" i="10"/>
  <c r="C93" i="10"/>
  <c r="D93" i="10"/>
  <c r="E93" i="10"/>
  <c r="C94" i="10"/>
  <c r="M94" i="10" s="1"/>
  <c r="D94" i="10"/>
  <c r="E94" i="10"/>
  <c r="C95" i="10"/>
  <c r="D95" i="10"/>
  <c r="E95" i="10"/>
  <c r="C96" i="10"/>
  <c r="N96" i="10" s="1"/>
  <c r="D96" i="10"/>
  <c r="E96" i="10"/>
  <c r="C97" i="10"/>
  <c r="D97" i="10"/>
  <c r="E97" i="10"/>
  <c r="C98" i="10"/>
  <c r="M98" i="10" s="1"/>
  <c r="D98" i="10"/>
  <c r="E98" i="10"/>
  <c r="C99" i="10"/>
  <c r="D99" i="10"/>
  <c r="E99" i="10"/>
  <c r="C100" i="10"/>
  <c r="N100" i="10" s="1"/>
  <c r="D100" i="10"/>
  <c r="E100" i="10"/>
  <c r="C101" i="10"/>
  <c r="D101" i="10"/>
  <c r="E101" i="10"/>
  <c r="C102" i="10"/>
  <c r="M102" i="10" s="1"/>
  <c r="D102" i="10"/>
  <c r="E102" i="10"/>
  <c r="C103" i="10"/>
  <c r="D103" i="10"/>
  <c r="E103" i="10"/>
  <c r="C104" i="10"/>
  <c r="N104" i="10" s="1"/>
  <c r="D104" i="10"/>
  <c r="E104" i="10"/>
  <c r="C105" i="10"/>
  <c r="D105" i="10"/>
  <c r="E105" i="10"/>
  <c r="C106" i="10"/>
  <c r="M106" i="10" s="1"/>
  <c r="D106" i="10"/>
  <c r="E106" i="10"/>
  <c r="C107" i="10"/>
  <c r="D107" i="10"/>
  <c r="E107" i="10"/>
  <c r="B8" i="10"/>
  <c r="L8" i="10" s="1"/>
  <c r="B9" i="10"/>
  <c r="L9" i="10" s="1"/>
  <c r="B10" i="10"/>
  <c r="L10" i="10" s="1"/>
  <c r="B11" i="10"/>
  <c r="B12" i="10"/>
  <c r="L12" i="10" s="1"/>
  <c r="B13" i="10"/>
  <c r="L13" i="10" s="1"/>
  <c r="B14" i="10"/>
  <c r="L14" i="10" s="1"/>
  <c r="B15" i="10"/>
  <c r="L15" i="10" s="1"/>
  <c r="B16" i="10"/>
  <c r="L16" i="10" s="1"/>
  <c r="B17" i="10"/>
  <c r="L17" i="10" s="1"/>
  <c r="B18" i="10"/>
  <c r="L18" i="10" s="1"/>
  <c r="B19" i="10"/>
  <c r="L19" i="10" s="1"/>
  <c r="B20" i="10"/>
  <c r="L20" i="10" s="1"/>
  <c r="B21" i="10"/>
  <c r="L21" i="10" s="1"/>
  <c r="B22" i="10"/>
  <c r="L22" i="10" s="1"/>
  <c r="B23" i="10"/>
  <c r="L23" i="10" s="1"/>
  <c r="B24" i="10"/>
  <c r="L24" i="10" s="1"/>
  <c r="B25" i="10"/>
  <c r="L25" i="10" s="1"/>
  <c r="B26" i="10"/>
  <c r="L26" i="10" s="1"/>
  <c r="B27" i="10"/>
  <c r="B28" i="10"/>
  <c r="L28" i="10" s="1"/>
  <c r="B29" i="10"/>
  <c r="L29" i="10" s="1"/>
  <c r="B30" i="10"/>
  <c r="L30" i="10" s="1"/>
  <c r="B31" i="10"/>
  <c r="L31" i="10" s="1"/>
  <c r="B32" i="10"/>
  <c r="L32" i="10" s="1"/>
  <c r="B33" i="10"/>
  <c r="L33" i="10" s="1"/>
  <c r="B34" i="10"/>
  <c r="L34" i="10" s="1"/>
  <c r="B35" i="10"/>
  <c r="L35" i="10" s="1"/>
  <c r="B36" i="10"/>
  <c r="L36" i="10" s="1"/>
  <c r="B37" i="10"/>
  <c r="L37" i="10" s="1"/>
  <c r="B38" i="10"/>
  <c r="L38" i="10" s="1"/>
  <c r="B39" i="10"/>
  <c r="L39" i="10" s="1"/>
  <c r="B40" i="10"/>
  <c r="L40" i="10" s="1"/>
  <c r="B41" i="10"/>
  <c r="L41" i="10" s="1"/>
  <c r="B42" i="10"/>
  <c r="L42" i="10" s="1"/>
  <c r="B43" i="10"/>
  <c r="B44" i="10"/>
  <c r="L44" i="10" s="1"/>
  <c r="B45" i="10"/>
  <c r="L45" i="10" s="1"/>
  <c r="B46" i="10"/>
  <c r="L46" i="10" s="1"/>
  <c r="B47" i="10"/>
  <c r="L47" i="10" s="1"/>
  <c r="B48" i="10"/>
  <c r="L48" i="10" s="1"/>
  <c r="B49" i="10"/>
  <c r="L49" i="10" s="1"/>
  <c r="B50" i="10"/>
  <c r="L50" i="10" s="1"/>
  <c r="B51" i="10"/>
  <c r="L51" i="10" s="1"/>
  <c r="B52" i="10"/>
  <c r="L52" i="10" s="1"/>
  <c r="B53" i="10"/>
  <c r="L53" i="10" s="1"/>
  <c r="B54" i="10"/>
  <c r="L54" i="10" s="1"/>
  <c r="B55" i="10"/>
  <c r="L55" i="10" s="1"/>
  <c r="B56" i="10"/>
  <c r="L56" i="10" s="1"/>
  <c r="B57" i="10"/>
  <c r="L57" i="10" s="1"/>
  <c r="B58" i="10"/>
  <c r="L58" i="10" s="1"/>
  <c r="B59" i="10"/>
  <c r="B60" i="10"/>
  <c r="L60" i="10" s="1"/>
  <c r="B61" i="10"/>
  <c r="L61" i="10" s="1"/>
  <c r="B62" i="10"/>
  <c r="L62" i="10" s="1"/>
  <c r="B63" i="10"/>
  <c r="L63" i="10" s="1"/>
  <c r="B64" i="10"/>
  <c r="L64" i="10" s="1"/>
  <c r="B65" i="10"/>
  <c r="L65" i="10" s="1"/>
  <c r="B66" i="10"/>
  <c r="L66" i="10" s="1"/>
  <c r="B67" i="10"/>
  <c r="L67" i="10" s="1"/>
  <c r="B68" i="10"/>
  <c r="L68" i="10" s="1"/>
  <c r="B69" i="10"/>
  <c r="L69" i="10" s="1"/>
  <c r="B70" i="10"/>
  <c r="L70" i="10" s="1"/>
  <c r="B71" i="10"/>
  <c r="L71" i="10" s="1"/>
  <c r="B72" i="10"/>
  <c r="L72" i="10" s="1"/>
  <c r="B73" i="10"/>
  <c r="L73" i="10" s="1"/>
  <c r="B74" i="10"/>
  <c r="L74" i="10" s="1"/>
  <c r="B75" i="10"/>
  <c r="B76" i="10"/>
  <c r="L76" i="10" s="1"/>
  <c r="B77" i="10"/>
  <c r="L77" i="10" s="1"/>
  <c r="B78" i="10"/>
  <c r="L78" i="10" s="1"/>
  <c r="B79" i="10"/>
  <c r="L79" i="10" s="1"/>
  <c r="B80" i="10"/>
  <c r="L80" i="10" s="1"/>
  <c r="B81" i="10"/>
  <c r="L81" i="10" s="1"/>
  <c r="B82" i="10"/>
  <c r="L82" i="10" s="1"/>
  <c r="B83" i="10"/>
  <c r="L83" i="10" s="1"/>
  <c r="B84" i="10"/>
  <c r="L84" i="10" s="1"/>
  <c r="B85" i="10"/>
  <c r="L85" i="10" s="1"/>
  <c r="B86" i="10"/>
  <c r="L86" i="10" s="1"/>
  <c r="B87" i="10"/>
  <c r="L87" i="10" s="1"/>
  <c r="B88" i="10"/>
  <c r="L88" i="10" s="1"/>
  <c r="B89" i="10"/>
  <c r="L89" i="10" s="1"/>
  <c r="B90" i="10"/>
  <c r="L90" i="10" s="1"/>
  <c r="B91" i="10"/>
  <c r="B92" i="10"/>
  <c r="L92" i="10" s="1"/>
  <c r="B93" i="10"/>
  <c r="L93" i="10" s="1"/>
  <c r="B94" i="10"/>
  <c r="L94" i="10" s="1"/>
  <c r="B95" i="10"/>
  <c r="L95" i="10" s="1"/>
  <c r="B96" i="10"/>
  <c r="L96" i="10" s="1"/>
  <c r="B97" i="10"/>
  <c r="L97" i="10" s="1"/>
  <c r="B98" i="10"/>
  <c r="L98" i="10" s="1"/>
  <c r="B99" i="10"/>
  <c r="L99" i="10" s="1"/>
  <c r="B100" i="10"/>
  <c r="L100" i="10" s="1"/>
  <c r="B101" i="10"/>
  <c r="L101" i="10" s="1"/>
  <c r="B102" i="10"/>
  <c r="L102" i="10" s="1"/>
  <c r="B103" i="10"/>
  <c r="L103" i="10" s="1"/>
  <c r="B104" i="10"/>
  <c r="L104" i="10" s="1"/>
  <c r="B105" i="10"/>
  <c r="L105" i="10" s="1"/>
  <c r="B106" i="10"/>
  <c r="L106" i="10" s="1"/>
  <c r="B107" i="10"/>
  <c r="B7" i="10"/>
  <c r="L7" i="10" s="1"/>
  <c r="N107" i="10" l="1"/>
  <c r="N103" i="10"/>
  <c r="N99" i="10"/>
  <c r="N95" i="10"/>
  <c r="N91" i="10"/>
  <c r="N87" i="10"/>
  <c r="N83" i="10"/>
  <c r="N79" i="10"/>
  <c r="N75" i="10"/>
  <c r="N71" i="10"/>
  <c r="N67" i="10"/>
  <c r="N63" i="10"/>
  <c r="N59" i="10"/>
  <c r="N55" i="10"/>
  <c r="N51" i="10"/>
  <c r="N47" i="10"/>
  <c r="N43" i="10"/>
  <c r="N39" i="10"/>
  <c r="N35" i="10"/>
  <c r="N31" i="10"/>
  <c r="N27" i="10"/>
  <c r="N23" i="10"/>
  <c r="N19" i="10"/>
  <c r="N15" i="10"/>
  <c r="N11" i="10"/>
  <c r="N7" i="10"/>
  <c r="M107" i="10"/>
  <c r="M103" i="10"/>
  <c r="M99" i="10"/>
  <c r="M95" i="10"/>
  <c r="M91" i="10"/>
  <c r="M87" i="10"/>
  <c r="M83" i="10"/>
  <c r="M79" i="10"/>
  <c r="M75" i="10"/>
  <c r="M71" i="10"/>
  <c r="M67" i="10"/>
  <c r="M63" i="10"/>
  <c r="M59" i="10"/>
  <c r="M55" i="10"/>
  <c r="M51" i="10"/>
  <c r="M47" i="10"/>
  <c r="M43" i="10"/>
  <c r="M39" i="10"/>
  <c r="M35" i="10"/>
  <c r="M31" i="10"/>
  <c r="M27" i="10"/>
  <c r="M23" i="10"/>
  <c r="M19" i="10"/>
  <c r="M15" i="10"/>
  <c r="M11" i="10"/>
  <c r="N105" i="10"/>
  <c r="N101" i="10"/>
  <c r="N97" i="10"/>
  <c r="N93" i="10"/>
  <c r="N89" i="10"/>
  <c r="N85" i="10"/>
  <c r="N81" i="10"/>
  <c r="N77" i="10"/>
  <c r="N73" i="10"/>
  <c r="N69" i="10"/>
  <c r="N65" i="10"/>
  <c r="N61" i="10"/>
  <c r="N57" i="10"/>
  <c r="N53" i="10"/>
  <c r="N49" i="10"/>
  <c r="N45" i="10"/>
  <c r="N41" i="10"/>
  <c r="N37" i="10"/>
  <c r="N33" i="10"/>
  <c r="N29" i="10"/>
  <c r="N25" i="10"/>
  <c r="N21" i="10"/>
  <c r="N17" i="10"/>
  <c r="N13" i="10"/>
  <c r="N9" i="10"/>
  <c r="M105" i="10"/>
  <c r="M101" i="10"/>
  <c r="M97" i="10"/>
  <c r="M93" i="10"/>
  <c r="M89" i="10"/>
  <c r="M85" i="10"/>
  <c r="M81" i="10"/>
  <c r="M77" i="10"/>
  <c r="M73" i="10"/>
  <c r="M69" i="10"/>
  <c r="M65" i="10"/>
  <c r="M61" i="10"/>
  <c r="M57" i="10"/>
  <c r="M53" i="10"/>
  <c r="M49" i="10"/>
  <c r="M45" i="10"/>
  <c r="M41" i="10"/>
  <c r="M37" i="10"/>
  <c r="M33" i="10"/>
  <c r="M29" i="10"/>
  <c r="M25" i="10"/>
  <c r="M21" i="10"/>
  <c r="M17" i="10"/>
  <c r="M13" i="10"/>
  <c r="M9" i="10"/>
  <c r="N106" i="10"/>
  <c r="N102" i="10"/>
  <c r="N98" i="10"/>
  <c r="N94" i="10"/>
  <c r="N90" i="10"/>
  <c r="N86" i="10"/>
  <c r="N82" i="10"/>
  <c r="N78" i="10"/>
  <c r="N74" i="10"/>
  <c r="N70" i="10"/>
  <c r="N66" i="10"/>
  <c r="N62" i="10"/>
  <c r="N58" i="10"/>
  <c r="N54" i="10"/>
  <c r="N50" i="10"/>
  <c r="N46" i="10"/>
  <c r="N42" i="10"/>
  <c r="N38" i="10"/>
  <c r="N34" i="10"/>
  <c r="N30" i="10"/>
  <c r="N26" i="10"/>
  <c r="N22" i="10"/>
  <c r="N18" i="10"/>
  <c r="N14" i="10"/>
  <c r="N10" i="10"/>
  <c r="M7" i="10"/>
  <c r="M104" i="10"/>
  <c r="M100" i="10"/>
  <c r="M96" i="10"/>
  <c r="M92" i="10"/>
  <c r="M88" i="10"/>
  <c r="M84" i="10"/>
  <c r="M80" i="10"/>
  <c r="M76" i="10"/>
  <c r="M72" i="10"/>
  <c r="M68" i="10"/>
  <c r="M64" i="10"/>
  <c r="M60" i="10"/>
  <c r="M56" i="10"/>
  <c r="M52" i="10"/>
  <c r="M48" i="10"/>
  <c r="M44" i="10"/>
  <c r="M40" i="10"/>
  <c r="M36" i="10"/>
  <c r="M32" i="10"/>
  <c r="M28" i="10"/>
  <c r="M24" i="10"/>
  <c r="M20" i="10"/>
  <c r="M16" i="10"/>
  <c r="M12" i="10"/>
  <c r="M8" i="10"/>
  <c r="C107" i="8"/>
  <c r="B107" i="8"/>
  <c r="C106" i="8"/>
  <c r="B106" i="8"/>
  <c r="C105" i="8"/>
  <c r="B105" i="8"/>
  <c r="C104" i="8"/>
  <c r="B104" i="8"/>
  <c r="C103" i="8"/>
  <c r="B103" i="8"/>
  <c r="C102" i="8"/>
  <c r="B102" i="8"/>
  <c r="C101" i="8"/>
  <c r="B101" i="8"/>
  <c r="C100" i="8"/>
  <c r="B100" i="8"/>
  <c r="C99" i="8"/>
  <c r="B99" i="8"/>
  <c r="C98" i="8"/>
  <c r="B98" i="8"/>
  <c r="C97" i="8"/>
  <c r="B97" i="8"/>
  <c r="C96" i="8"/>
  <c r="B96" i="8"/>
  <c r="C95" i="8"/>
  <c r="B95" i="8"/>
  <c r="C94" i="8"/>
  <c r="B94" i="8"/>
  <c r="C93" i="8"/>
  <c r="B93" i="8"/>
  <c r="C92" i="8"/>
  <c r="B92" i="8"/>
  <c r="C91" i="8"/>
  <c r="B91" i="8"/>
  <c r="C90" i="8"/>
  <c r="B90" i="8"/>
  <c r="C89" i="8"/>
  <c r="B89" i="8"/>
  <c r="C88" i="8"/>
  <c r="B88" i="8"/>
  <c r="C87" i="8"/>
  <c r="B87" i="8"/>
  <c r="C86" i="8"/>
  <c r="B86" i="8"/>
  <c r="C85" i="8"/>
  <c r="B85" i="8"/>
  <c r="C84" i="8"/>
  <c r="B84" i="8"/>
  <c r="C83" i="8"/>
  <c r="B83" i="8"/>
  <c r="C82" i="8"/>
  <c r="B82" i="8"/>
  <c r="C81" i="8"/>
  <c r="B81" i="8"/>
  <c r="C80" i="8"/>
  <c r="B80" i="8"/>
  <c r="C79" i="8"/>
  <c r="B79" i="8"/>
  <c r="C78" i="8"/>
  <c r="B78" i="8"/>
  <c r="C77" i="8"/>
  <c r="B77" i="8"/>
  <c r="C76" i="8"/>
  <c r="B76" i="8"/>
  <c r="C75" i="8"/>
  <c r="B75" i="8"/>
  <c r="C74" i="8"/>
  <c r="B74" i="8"/>
  <c r="C73" i="8"/>
  <c r="B73" i="8"/>
  <c r="C72" i="8"/>
  <c r="B72" i="8"/>
  <c r="C71" i="8"/>
  <c r="B71" i="8"/>
  <c r="C70" i="8"/>
  <c r="B70" i="8"/>
  <c r="C69" i="8"/>
  <c r="B69" i="8"/>
  <c r="C68" i="8"/>
  <c r="B68" i="8"/>
  <c r="C67" i="8"/>
  <c r="B67" i="8"/>
  <c r="C66" i="8"/>
  <c r="B66" i="8"/>
  <c r="C65" i="8"/>
  <c r="B65" i="8"/>
  <c r="C64" i="8"/>
  <c r="B64" i="8"/>
  <c r="C63" i="8"/>
  <c r="B63" i="8"/>
  <c r="C62" i="8"/>
  <c r="B62" i="8"/>
  <c r="C61" i="8"/>
  <c r="B61" i="8"/>
  <c r="C60" i="8"/>
  <c r="B60" i="8"/>
  <c r="C59" i="8"/>
  <c r="B59" i="8"/>
  <c r="C58" i="8"/>
  <c r="B58" i="8"/>
  <c r="C57" i="8"/>
  <c r="B57" i="8"/>
  <c r="C56" i="8"/>
  <c r="B56" i="8"/>
  <c r="C55" i="8"/>
  <c r="B55" i="8"/>
  <c r="C54" i="8"/>
  <c r="B54" i="8"/>
  <c r="C53" i="8"/>
  <c r="B53" i="8"/>
  <c r="C52" i="8"/>
  <c r="B52" i="8"/>
  <c r="C51" i="8"/>
  <c r="B51" i="8"/>
  <c r="C50" i="8"/>
  <c r="B50" i="8"/>
  <c r="C49" i="8"/>
  <c r="B49" i="8"/>
  <c r="C48" i="8"/>
  <c r="B48" i="8"/>
  <c r="C47" i="8"/>
  <c r="B47" i="8"/>
  <c r="C46" i="8"/>
  <c r="B46" i="8"/>
  <c r="C45" i="8"/>
  <c r="B45" i="8"/>
  <c r="C44" i="8"/>
  <c r="B44" i="8"/>
  <c r="C43" i="8"/>
  <c r="B43" i="8"/>
  <c r="C42" i="8"/>
  <c r="B42" i="8"/>
  <c r="C41" i="8"/>
  <c r="E41" i="8" s="1"/>
  <c r="B41" i="8"/>
  <c r="C40" i="8"/>
  <c r="E40" i="8" s="1"/>
  <c r="B40" i="8"/>
  <c r="C39" i="8"/>
  <c r="E39" i="8" s="1"/>
  <c r="B39" i="8"/>
  <c r="C38" i="8"/>
  <c r="E38" i="8" s="1"/>
  <c r="B38" i="8"/>
  <c r="C37" i="8"/>
  <c r="E37" i="8" s="1"/>
  <c r="B37" i="8"/>
  <c r="C36" i="8"/>
  <c r="E36" i="8" s="1"/>
  <c r="B36" i="8"/>
  <c r="C35" i="8"/>
  <c r="E35" i="8" s="1"/>
  <c r="B35" i="8"/>
  <c r="C34" i="8"/>
  <c r="E34" i="8" s="1"/>
  <c r="B34" i="8"/>
  <c r="C33" i="8"/>
  <c r="E33" i="8" s="1"/>
  <c r="B33" i="8"/>
  <c r="C32" i="8"/>
  <c r="E32" i="8" s="1"/>
  <c r="B32" i="8"/>
  <c r="C31" i="8"/>
  <c r="E31" i="8" s="1"/>
  <c r="B31" i="8"/>
  <c r="C30" i="8"/>
  <c r="E30" i="8" s="1"/>
  <c r="B30" i="8"/>
  <c r="C29" i="8"/>
  <c r="E29" i="8" s="1"/>
  <c r="B29" i="8"/>
  <c r="C28" i="8"/>
  <c r="E28" i="8" s="1"/>
  <c r="B28" i="8"/>
  <c r="C27" i="8"/>
  <c r="E27" i="8" s="1"/>
  <c r="B27" i="8"/>
  <c r="C26" i="8"/>
  <c r="E26" i="8" s="1"/>
  <c r="B26" i="8"/>
  <c r="C25" i="8"/>
  <c r="E25" i="8" s="1"/>
  <c r="B25" i="8"/>
  <c r="C24" i="8"/>
  <c r="E24" i="8" s="1"/>
  <c r="B24" i="8"/>
  <c r="C23" i="8"/>
  <c r="E23" i="8" s="1"/>
  <c r="B23" i="8"/>
  <c r="C22" i="8"/>
  <c r="D22" i="8" s="1"/>
  <c r="B22" i="8"/>
  <c r="C21" i="8"/>
  <c r="E21" i="8" s="1"/>
  <c r="B21" i="8"/>
  <c r="C20" i="8"/>
  <c r="D20" i="8" s="1"/>
  <c r="B20" i="8"/>
  <c r="C19" i="8"/>
  <c r="D19" i="8" s="1"/>
  <c r="B19" i="8"/>
  <c r="C18" i="8"/>
  <c r="E18" i="8" s="1"/>
  <c r="B18" i="8"/>
  <c r="C17" i="8"/>
  <c r="D17" i="8" s="1"/>
  <c r="B17" i="8"/>
  <c r="C16" i="8"/>
  <c r="E16" i="8" s="1"/>
  <c r="B16" i="8"/>
  <c r="C15" i="8"/>
  <c r="D15" i="8" s="1"/>
  <c r="B15" i="8"/>
  <c r="C14" i="8"/>
  <c r="E14" i="8" s="1"/>
  <c r="B14" i="8"/>
  <c r="C13" i="8"/>
  <c r="D13" i="8" s="1"/>
  <c r="B13" i="8"/>
  <c r="C12" i="8"/>
  <c r="E12" i="8" s="1"/>
  <c r="B12" i="8"/>
  <c r="C11" i="8"/>
  <c r="D11" i="8" s="1"/>
  <c r="B11" i="8"/>
  <c r="C10" i="8"/>
  <c r="E10" i="8" s="1"/>
  <c r="B10" i="8"/>
  <c r="C9" i="8"/>
  <c r="D9" i="8" s="1"/>
  <c r="B9" i="8"/>
  <c r="C8" i="8"/>
  <c r="E8" i="8" s="1"/>
  <c r="B8" i="8"/>
  <c r="C7" i="8"/>
  <c r="D7" i="8" s="1"/>
  <c r="B7" i="8"/>
  <c r="C3" i="8"/>
  <c r="C8" i="7"/>
  <c r="C9" i="7"/>
  <c r="E9" i="7" s="1"/>
  <c r="C10" i="7"/>
  <c r="E10" i="7" s="1"/>
  <c r="C11" i="7"/>
  <c r="E11" i="7" s="1"/>
  <c r="C12" i="7"/>
  <c r="C13" i="7"/>
  <c r="C14" i="7"/>
  <c r="E14" i="7" s="1"/>
  <c r="C15" i="7"/>
  <c r="E15" i="7" s="1"/>
  <c r="C16" i="7"/>
  <c r="E16" i="7" s="1"/>
  <c r="C17" i="7"/>
  <c r="C18" i="7"/>
  <c r="E18" i="7" s="1"/>
  <c r="C19" i="7"/>
  <c r="E19" i="7" s="1"/>
  <c r="C20" i="7"/>
  <c r="E20" i="7" s="1"/>
  <c r="C21" i="7"/>
  <c r="C22" i="7"/>
  <c r="E22" i="7" s="1"/>
  <c r="C23" i="7"/>
  <c r="E23" i="7" s="1"/>
  <c r="C24" i="7"/>
  <c r="C25" i="7"/>
  <c r="E25" i="7" s="1"/>
  <c r="C26" i="7"/>
  <c r="D26" i="7" s="1"/>
  <c r="C27" i="7"/>
  <c r="E27" i="7" s="1"/>
  <c r="C28" i="7"/>
  <c r="C29" i="7"/>
  <c r="E29" i="7" s="1"/>
  <c r="C30" i="7"/>
  <c r="E30" i="7" s="1"/>
  <c r="C31" i="7"/>
  <c r="E31" i="7" s="1"/>
  <c r="C32" i="7"/>
  <c r="E32" i="7" s="1"/>
  <c r="C33" i="7"/>
  <c r="E33" i="7" s="1"/>
  <c r="C34" i="7"/>
  <c r="D34" i="7" s="1"/>
  <c r="C35" i="7"/>
  <c r="E35" i="7" s="1"/>
  <c r="C36" i="7"/>
  <c r="E36" i="7" s="1"/>
  <c r="C37" i="7"/>
  <c r="E37" i="7" s="1"/>
  <c r="C38" i="7"/>
  <c r="D38" i="7" s="1"/>
  <c r="C39" i="7"/>
  <c r="E39" i="7" s="1"/>
  <c r="C40" i="7"/>
  <c r="C41" i="7"/>
  <c r="E41" i="7" s="1"/>
  <c r="C42" i="7"/>
  <c r="E42" i="7" s="1"/>
  <c r="C43" i="7"/>
  <c r="E43" i="7" s="1"/>
  <c r="C44" i="7"/>
  <c r="C45" i="7"/>
  <c r="E45" i="7" s="1"/>
  <c r="C46" i="7"/>
  <c r="D46" i="7" s="1"/>
  <c r="C47" i="7"/>
  <c r="E47" i="7" s="1"/>
  <c r="C48" i="7"/>
  <c r="E48" i="7" s="1"/>
  <c r="C49" i="7"/>
  <c r="E49" i="7" s="1"/>
  <c r="C50" i="7"/>
  <c r="D50" i="7" s="1"/>
  <c r="C51" i="7"/>
  <c r="E51" i="7" s="1"/>
  <c r="C52" i="7"/>
  <c r="E52" i="7" s="1"/>
  <c r="C53" i="7"/>
  <c r="E53" i="7" s="1"/>
  <c r="C54" i="7"/>
  <c r="D54" i="7" s="1"/>
  <c r="C55" i="7"/>
  <c r="E55" i="7" s="1"/>
  <c r="C56" i="7"/>
  <c r="C57" i="7"/>
  <c r="E57" i="7" s="1"/>
  <c r="C58" i="7"/>
  <c r="E58" i="7" s="1"/>
  <c r="C59" i="7"/>
  <c r="E59" i="7" s="1"/>
  <c r="C60" i="7"/>
  <c r="C61" i="7"/>
  <c r="C62" i="7"/>
  <c r="D62" i="7" s="1"/>
  <c r="C63" i="7"/>
  <c r="E63" i="7" s="1"/>
  <c r="C64" i="7"/>
  <c r="C65" i="7"/>
  <c r="C66" i="7"/>
  <c r="D66" i="7" s="1"/>
  <c r="C67" i="7"/>
  <c r="E67" i="7" s="1"/>
  <c r="C68" i="7"/>
  <c r="C69" i="7"/>
  <c r="E69" i="7" s="1"/>
  <c r="C70" i="7"/>
  <c r="E70" i="7" s="1"/>
  <c r="C71" i="7"/>
  <c r="E71" i="7" s="1"/>
  <c r="C72" i="7"/>
  <c r="E72" i="7" s="1"/>
  <c r="C73" i="7"/>
  <c r="E73" i="7" s="1"/>
  <c r="C74" i="7"/>
  <c r="E74" i="7" s="1"/>
  <c r="C75" i="7"/>
  <c r="E75" i="7" s="1"/>
  <c r="C76" i="7"/>
  <c r="E76" i="7" s="1"/>
  <c r="C77" i="7"/>
  <c r="E77" i="7" s="1"/>
  <c r="C78" i="7"/>
  <c r="E78" i="7" s="1"/>
  <c r="C79" i="7"/>
  <c r="E79" i="7" s="1"/>
  <c r="C80" i="7"/>
  <c r="E80" i="7" s="1"/>
  <c r="C81" i="7"/>
  <c r="E81" i="7" s="1"/>
  <c r="C82" i="7"/>
  <c r="E82" i="7" s="1"/>
  <c r="C83" i="7"/>
  <c r="E83" i="7" s="1"/>
  <c r="C84" i="7"/>
  <c r="E84" i="7" s="1"/>
  <c r="C85" i="7"/>
  <c r="E85" i="7" s="1"/>
  <c r="C86" i="7"/>
  <c r="E86" i="7" s="1"/>
  <c r="C87" i="7"/>
  <c r="E87" i="7" s="1"/>
  <c r="C88" i="7"/>
  <c r="E88" i="7" s="1"/>
  <c r="C89" i="7"/>
  <c r="E89" i="7" s="1"/>
  <c r="C90" i="7"/>
  <c r="E90" i="7" s="1"/>
  <c r="C91" i="7"/>
  <c r="E91" i="7" s="1"/>
  <c r="C92" i="7"/>
  <c r="E92" i="7" s="1"/>
  <c r="C93" i="7"/>
  <c r="E93" i="7" s="1"/>
  <c r="C94" i="7"/>
  <c r="E94" i="7" s="1"/>
  <c r="C95" i="7"/>
  <c r="E95" i="7" s="1"/>
  <c r="C96" i="7"/>
  <c r="E96" i="7" s="1"/>
  <c r="C97" i="7"/>
  <c r="E97" i="7" s="1"/>
  <c r="C98" i="7"/>
  <c r="E98" i="7" s="1"/>
  <c r="C99" i="7"/>
  <c r="E99" i="7" s="1"/>
  <c r="C100" i="7"/>
  <c r="E100" i="7" s="1"/>
  <c r="C101" i="7"/>
  <c r="E101" i="7" s="1"/>
  <c r="C102" i="7"/>
  <c r="E102" i="7" s="1"/>
  <c r="C103" i="7"/>
  <c r="E103" i="7" s="1"/>
  <c r="C104" i="7"/>
  <c r="E104" i="7" s="1"/>
  <c r="C105" i="7"/>
  <c r="E105" i="7" s="1"/>
  <c r="C106" i="7"/>
  <c r="E106" i="7" s="1"/>
  <c r="C107" i="7"/>
  <c r="E107" i="7" s="1"/>
  <c r="C7" i="7"/>
  <c r="E7" i="7" s="1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D52" i="5" s="1"/>
  <c r="C53" i="5"/>
  <c r="C54" i="5"/>
  <c r="C55" i="5"/>
  <c r="D55" i="5" s="1"/>
  <c r="C56" i="5"/>
  <c r="C57" i="5"/>
  <c r="C58" i="5"/>
  <c r="C59" i="5"/>
  <c r="C60" i="5"/>
  <c r="C61" i="5"/>
  <c r="C62" i="5"/>
  <c r="C63" i="5"/>
  <c r="D63" i="5" s="1"/>
  <c r="C64" i="5"/>
  <c r="C65" i="5"/>
  <c r="D65" i="5" s="1"/>
  <c r="C66" i="5"/>
  <c r="C67" i="5"/>
  <c r="C68" i="5"/>
  <c r="C69" i="5"/>
  <c r="C70" i="5"/>
  <c r="C71" i="5"/>
  <c r="D71" i="5" s="1"/>
  <c r="C72" i="5"/>
  <c r="D72" i="5" s="1"/>
  <c r="C73" i="5"/>
  <c r="D73" i="5" s="1"/>
  <c r="C74" i="5"/>
  <c r="C75" i="5"/>
  <c r="C76" i="5"/>
  <c r="C77" i="5"/>
  <c r="C78" i="5"/>
  <c r="C79" i="5"/>
  <c r="C80" i="5"/>
  <c r="C81" i="5"/>
  <c r="D81" i="5" s="1"/>
  <c r="C82" i="5"/>
  <c r="C83" i="5"/>
  <c r="C84" i="5"/>
  <c r="C85" i="5"/>
  <c r="C86" i="5"/>
  <c r="C87" i="5"/>
  <c r="C88" i="5"/>
  <c r="C89" i="5"/>
  <c r="D89" i="5" s="1"/>
  <c r="C90" i="5"/>
  <c r="C91" i="5"/>
  <c r="C92" i="5"/>
  <c r="C93" i="5"/>
  <c r="C94" i="5"/>
  <c r="C95" i="5"/>
  <c r="C96" i="5"/>
  <c r="C97" i="5"/>
  <c r="D97" i="5" s="1"/>
  <c r="C98" i="5"/>
  <c r="C99" i="5"/>
  <c r="C100" i="5"/>
  <c r="C101" i="5"/>
  <c r="C102" i="5"/>
  <c r="C103" i="5"/>
  <c r="C104" i="5"/>
  <c r="C105" i="5"/>
  <c r="D105" i="5" s="1"/>
  <c r="C106" i="5"/>
  <c r="C107" i="5"/>
  <c r="C7" i="5"/>
  <c r="D57" i="5"/>
  <c r="D9" i="7"/>
  <c r="D58" i="7"/>
  <c r="D36" i="7"/>
  <c r="C3" i="7"/>
  <c r="C2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7" i="5"/>
  <c r="B10" i="1"/>
  <c r="C10" i="1"/>
  <c r="E10" i="1" s="1"/>
  <c r="B11" i="1"/>
  <c r="C11" i="1"/>
  <c r="E11" i="1" s="1"/>
  <c r="D11" i="1"/>
  <c r="B12" i="1"/>
  <c r="C12" i="1"/>
  <c r="E12" i="1" s="1"/>
  <c r="D12" i="1"/>
  <c r="B13" i="1"/>
  <c r="C13" i="1"/>
  <c r="E13" i="1" s="1"/>
  <c r="B14" i="1"/>
  <c r="C14" i="1"/>
  <c r="E14" i="1" s="1"/>
  <c r="B15" i="1"/>
  <c r="C15" i="1"/>
  <c r="E15" i="1" s="1"/>
  <c r="D15" i="1"/>
  <c r="B16" i="1"/>
  <c r="C16" i="1"/>
  <c r="E16" i="1" s="1"/>
  <c r="D16" i="1"/>
  <c r="B17" i="1"/>
  <c r="C17" i="1"/>
  <c r="E17" i="1" s="1"/>
  <c r="B18" i="1"/>
  <c r="C18" i="1"/>
  <c r="E18" i="1" s="1"/>
  <c r="B19" i="1"/>
  <c r="C19" i="1"/>
  <c r="E19" i="1" s="1"/>
  <c r="D19" i="1"/>
  <c r="B20" i="1"/>
  <c r="C20" i="1"/>
  <c r="E20" i="1" s="1"/>
  <c r="D20" i="1"/>
  <c r="B21" i="1"/>
  <c r="C21" i="1"/>
  <c r="E21" i="1" s="1"/>
  <c r="B22" i="1"/>
  <c r="C22" i="1"/>
  <c r="E22" i="1" s="1"/>
  <c r="B23" i="1"/>
  <c r="C23" i="1"/>
  <c r="E23" i="1" s="1"/>
  <c r="D23" i="1"/>
  <c r="B24" i="1"/>
  <c r="C24" i="1"/>
  <c r="E24" i="1" s="1"/>
  <c r="D24" i="1"/>
  <c r="B25" i="1"/>
  <c r="C25" i="1"/>
  <c r="E25" i="1" s="1"/>
  <c r="B26" i="1"/>
  <c r="C26" i="1"/>
  <c r="E26" i="1" s="1"/>
  <c r="B27" i="1"/>
  <c r="C27" i="1"/>
  <c r="E27" i="1" s="1"/>
  <c r="D27" i="1"/>
  <c r="B28" i="1"/>
  <c r="C28" i="1"/>
  <c r="E28" i="1" s="1"/>
  <c r="D28" i="1"/>
  <c r="B29" i="1"/>
  <c r="C29" i="1"/>
  <c r="E29" i="1" s="1"/>
  <c r="B30" i="1"/>
  <c r="C30" i="1"/>
  <c r="E30" i="1" s="1"/>
  <c r="B31" i="1"/>
  <c r="C31" i="1"/>
  <c r="E31" i="1" s="1"/>
  <c r="D31" i="1"/>
  <c r="B32" i="1"/>
  <c r="C32" i="1"/>
  <c r="E32" i="1" s="1"/>
  <c r="D32" i="1"/>
  <c r="B33" i="1"/>
  <c r="C33" i="1"/>
  <c r="E33" i="1" s="1"/>
  <c r="B34" i="1"/>
  <c r="C34" i="1"/>
  <c r="E34" i="1" s="1"/>
  <c r="B35" i="1"/>
  <c r="C35" i="1"/>
  <c r="E35" i="1" s="1"/>
  <c r="D35" i="1"/>
  <c r="B36" i="1"/>
  <c r="C36" i="1"/>
  <c r="E36" i="1" s="1"/>
  <c r="D36" i="1"/>
  <c r="B37" i="1"/>
  <c r="C37" i="1"/>
  <c r="E37" i="1" s="1"/>
  <c r="B38" i="1"/>
  <c r="C38" i="1"/>
  <c r="E38" i="1" s="1"/>
  <c r="B39" i="1"/>
  <c r="C39" i="1"/>
  <c r="E39" i="1" s="1"/>
  <c r="D39" i="1"/>
  <c r="B40" i="1"/>
  <c r="C40" i="1"/>
  <c r="E40" i="1" s="1"/>
  <c r="D40" i="1"/>
  <c r="B41" i="1"/>
  <c r="C41" i="1"/>
  <c r="E41" i="1" s="1"/>
  <c r="B42" i="1"/>
  <c r="C42" i="1"/>
  <c r="E42" i="1" s="1"/>
  <c r="B43" i="1"/>
  <c r="C43" i="1"/>
  <c r="E43" i="1" s="1"/>
  <c r="D43" i="1"/>
  <c r="B44" i="1"/>
  <c r="C44" i="1"/>
  <c r="E44" i="1" s="1"/>
  <c r="D44" i="1"/>
  <c r="B45" i="1"/>
  <c r="C45" i="1"/>
  <c r="E45" i="1" s="1"/>
  <c r="B46" i="1"/>
  <c r="C46" i="1"/>
  <c r="E46" i="1" s="1"/>
  <c r="B47" i="1"/>
  <c r="C47" i="1"/>
  <c r="E47" i="1" s="1"/>
  <c r="D47" i="1"/>
  <c r="B48" i="1"/>
  <c r="C48" i="1"/>
  <c r="E48" i="1" s="1"/>
  <c r="D48" i="1"/>
  <c r="B49" i="1"/>
  <c r="C49" i="1"/>
  <c r="E49" i="1" s="1"/>
  <c r="B50" i="1"/>
  <c r="C50" i="1"/>
  <c r="E50" i="1" s="1"/>
  <c r="B51" i="1"/>
  <c r="C51" i="1"/>
  <c r="E51" i="1" s="1"/>
  <c r="D51" i="1"/>
  <c r="B52" i="1"/>
  <c r="C52" i="1"/>
  <c r="E52" i="1" s="1"/>
  <c r="D52" i="1"/>
  <c r="B53" i="1"/>
  <c r="C53" i="1"/>
  <c r="E53" i="1" s="1"/>
  <c r="B54" i="1"/>
  <c r="C54" i="1"/>
  <c r="E54" i="1" s="1"/>
  <c r="B55" i="1"/>
  <c r="C55" i="1"/>
  <c r="E55" i="1" s="1"/>
  <c r="D55" i="1"/>
  <c r="B56" i="1"/>
  <c r="C56" i="1"/>
  <c r="E56" i="1" s="1"/>
  <c r="D56" i="1"/>
  <c r="B57" i="1"/>
  <c r="C57" i="1"/>
  <c r="E57" i="1" s="1"/>
  <c r="B58" i="1"/>
  <c r="C58" i="1"/>
  <c r="E58" i="1" s="1"/>
  <c r="B59" i="1"/>
  <c r="C59" i="1"/>
  <c r="E59" i="1" s="1"/>
  <c r="D59" i="1"/>
  <c r="B60" i="1"/>
  <c r="C60" i="1"/>
  <c r="E60" i="1" s="1"/>
  <c r="D60" i="1"/>
  <c r="B61" i="1"/>
  <c r="C61" i="1"/>
  <c r="E61" i="1" s="1"/>
  <c r="B62" i="1"/>
  <c r="C62" i="1"/>
  <c r="E62" i="1" s="1"/>
  <c r="B63" i="1"/>
  <c r="C63" i="1"/>
  <c r="E63" i="1" s="1"/>
  <c r="D63" i="1"/>
  <c r="B64" i="1"/>
  <c r="C64" i="1"/>
  <c r="E64" i="1" s="1"/>
  <c r="D64" i="1"/>
  <c r="B65" i="1"/>
  <c r="C65" i="1"/>
  <c r="E65" i="1" s="1"/>
  <c r="B66" i="1"/>
  <c r="C66" i="1"/>
  <c r="E66" i="1" s="1"/>
  <c r="B67" i="1"/>
  <c r="C67" i="1"/>
  <c r="E67" i="1" s="1"/>
  <c r="D67" i="1"/>
  <c r="B68" i="1"/>
  <c r="C68" i="1"/>
  <c r="E68" i="1" s="1"/>
  <c r="D68" i="1"/>
  <c r="B69" i="1"/>
  <c r="C69" i="1"/>
  <c r="E69" i="1" s="1"/>
  <c r="B70" i="1"/>
  <c r="C70" i="1"/>
  <c r="E70" i="1" s="1"/>
  <c r="B71" i="1"/>
  <c r="C71" i="1"/>
  <c r="E71" i="1" s="1"/>
  <c r="D71" i="1"/>
  <c r="B72" i="1"/>
  <c r="C72" i="1"/>
  <c r="E72" i="1" s="1"/>
  <c r="D72" i="1"/>
  <c r="B73" i="1"/>
  <c r="C73" i="1"/>
  <c r="E73" i="1" s="1"/>
  <c r="B74" i="1"/>
  <c r="C74" i="1"/>
  <c r="E74" i="1" s="1"/>
  <c r="B75" i="1"/>
  <c r="C75" i="1"/>
  <c r="E75" i="1" s="1"/>
  <c r="D75" i="1"/>
  <c r="B76" i="1"/>
  <c r="C76" i="1"/>
  <c r="E76" i="1" s="1"/>
  <c r="D76" i="1"/>
  <c r="B77" i="1"/>
  <c r="C77" i="1"/>
  <c r="E77" i="1" s="1"/>
  <c r="B78" i="1"/>
  <c r="C78" i="1"/>
  <c r="E78" i="1" s="1"/>
  <c r="B79" i="1"/>
  <c r="C79" i="1"/>
  <c r="E79" i="1" s="1"/>
  <c r="D79" i="1"/>
  <c r="B80" i="1"/>
  <c r="C80" i="1"/>
  <c r="E80" i="1" s="1"/>
  <c r="D80" i="1"/>
  <c r="B81" i="1"/>
  <c r="C81" i="1"/>
  <c r="E81" i="1" s="1"/>
  <c r="B82" i="1"/>
  <c r="C82" i="1"/>
  <c r="E82" i="1" s="1"/>
  <c r="B83" i="1"/>
  <c r="C83" i="1"/>
  <c r="E83" i="1" s="1"/>
  <c r="D83" i="1"/>
  <c r="B84" i="1"/>
  <c r="C84" i="1"/>
  <c r="E84" i="1" s="1"/>
  <c r="D84" i="1"/>
  <c r="B85" i="1"/>
  <c r="C85" i="1"/>
  <c r="E85" i="1" s="1"/>
  <c r="B86" i="1"/>
  <c r="C86" i="1"/>
  <c r="E86" i="1" s="1"/>
  <c r="B87" i="1"/>
  <c r="C87" i="1"/>
  <c r="E87" i="1" s="1"/>
  <c r="D87" i="1"/>
  <c r="B88" i="1"/>
  <c r="C88" i="1"/>
  <c r="E88" i="1" s="1"/>
  <c r="D88" i="1"/>
  <c r="B89" i="1"/>
  <c r="C89" i="1"/>
  <c r="E89" i="1" s="1"/>
  <c r="B90" i="1"/>
  <c r="C90" i="1"/>
  <c r="E90" i="1" s="1"/>
  <c r="B91" i="1"/>
  <c r="C91" i="1"/>
  <c r="E91" i="1" s="1"/>
  <c r="D91" i="1"/>
  <c r="B92" i="1"/>
  <c r="C92" i="1"/>
  <c r="E92" i="1" s="1"/>
  <c r="D92" i="1"/>
  <c r="B93" i="1"/>
  <c r="C93" i="1"/>
  <c r="E93" i="1" s="1"/>
  <c r="B94" i="1"/>
  <c r="C94" i="1"/>
  <c r="E94" i="1" s="1"/>
  <c r="B95" i="1"/>
  <c r="C95" i="1"/>
  <c r="E95" i="1" s="1"/>
  <c r="D95" i="1"/>
  <c r="B96" i="1"/>
  <c r="C96" i="1"/>
  <c r="E96" i="1" s="1"/>
  <c r="D96" i="1"/>
  <c r="B97" i="1"/>
  <c r="C97" i="1"/>
  <c r="E97" i="1" s="1"/>
  <c r="D97" i="1"/>
  <c r="B98" i="1"/>
  <c r="C98" i="1"/>
  <c r="E98" i="1" s="1"/>
  <c r="D98" i="1"/>
  <c r="B99" i="1"/>
  <c r="C99" i="1"/>
  <c r="E99" i="1" s="1"/>
  <c r="D99" i="1"/>
  <c r="B100" i="1"/>
  <c r="C100" i="1"/>
  <c r="E100" i="1" s="1"/>
  <c r="D100" i="1"/>
  <c r="B101" i="1"/>
  <c r="C101" i="1"/>
  <c r="E101" i="1" s="1"/>
  <c r="D101" i="1"/>
  <c r="B102" i="1"/>
  <c r="C102" i="1"/>
  <c r="E102" i="1" s="1"/>
  <c r="D102" i="1"/>
  <c r="B103" i="1"/>
  <c r="C103" i="1"/>
  <c r="E103" i="1" s="1"/>
  <c r="D103" i="1"/>
  <c r="B104" i="1"/>
  <c r="C104" i="1"/>
  <c r="E104" i="1" s="1"/>
  <c r="D104" i="1"/>
  <c r="B105" i="1"/>
  <c r="C105" i="1"/>
  <c r="E105" i="1" s="1"/>
  <c r="D105" i="1"/>
  <c r="B106" i="1"/>
  <c r="C106" i="1"/>
  <c r="E106" i="1" s="1"/>
  <c r="D106" i="1"/>
  <c r="B107" i="1"/>
  <c r="C107" i="1"/>
  <c r="E107" i="1" s="1"/>
  <c r="D107" i="1"/>
  <c r="B8" i="1"/>
  <c r="B9" i="1"/>
  <c r="B7" i="1"/>
  <c r="D93" i="1" l="1"/>
  <c r="D89" i="1"/>
  <c r="D85" i="1"/>
  <c r="D81" i="1"/>
  <c r="D77" i="1"/>
  <c r="D73" i="1"/>
  <c r="D69" i="1"/>
  <c r="D65" i="1"/>
  <c r="D61" i="1"/>
  <c r="D57" i="1"/>
  <c r="D53" i="1"/>
  <c r="D49" i="1"/>
  <c r="D45" i="1"/>
  <c r="D41" i="1"/>
  <c r="D37" i="1"/>
  <c r="D33" i="1"/>
  <c r="D29" i="1"/>
  <c r="D25" i="1"/>
  <c r="D21" i="1"/>
  <c r="D17" i="1"/>
  <c r="D13" i="1"/>
  <c r="D94" i="1"/>
  <c r="D90" i="1"/>
  <c r="D86" i="1"/>
  <c r="D82" i="1"/>
  <c r="D78" i="1"/>
  <c r="D74" i="1"/>
  <c r="D70" i="1"/>
  <c r="D66" i="1"/>
  <c r="D62" i="1"/>
  <c r="D58" i="1"/>
  <c r="D54" i="1"/>
  <c r="D50" i="1"/>
  <c r="D46" i="1"/>
  <c r="D42" i="1"/>
  <c r="D38" i="1"/>
  <c r="D34" i="1"/>
  <c r="D30" i="1"/>
  <c r="D26" i="1"/>
  <c r="D22" i="1"/>
  <c r="D18" i="1"/>
  <c r="D14" i="1"/>
  <c r="D10" i="1"/>
  <c r="D32" i="8"/>
  <c r="D40" i="8"/>
  <c r="D24" i="8"/>
  <c r="D28" i="8"/>
  <c r="D36" i="8"/>
  <c r="D29" i="8"/>
  <c r="D37" i="8"/>
  <c r="D25" i="8"/>
  <c r="D33" i="8"/>
  <c r="D41" i="8"/>
  <c r="D8" i="8"/>
  <c r="D10" i="8"/>
  <c r="D12" i="8"/>
  <c r="D14" i="8"/>
  <c r="D16" i="8"/>
  <c r="D18" i="8"/>
  <c r="D21" i="8"/>
  <c r="D27" i="8"/>
  <c r="D35" i="8"/>
  <c r="D39" i="8"/>
  <c r="E42" i="8"/>
  <c r="D42" i="8"/>
  <c r="E46" i="8"/>
  <c r="D46" i="8"/>
  <c r="E48" i="8"/>
  <c r="D48" i="8"/>
  <c r="E52" i="8"/>
  <c r="D52" i="8"/>
  <c r="E56" i="8"/>
  <c r="D56" i="8"/>
  <c r="E60" i="8"/>
  <c r="D60" i="8"/>
  <c r="E64" i="8"/>
  <c r="D64" i="8"/>
  <c r="E68" i="8"/>
  <c r="D68" i="8"/>
  <c r="E72" i="8"/>
  <c r="D72" i="8"/>
  <c r="E76" i="8"/>
  <c r="D76" i="8"/>
  <c r="E80" i="8"/>
  <c r="D80" i="8"/>
  <c r="E84" i="8"/>
  <c r="D84" i="8"/>
  <c r="E88" i="8"/>
  <c r="D88" i="8"/>
  <c r="E92" i="8"/>
  <c r="D92" i="8"/>
  <c r="E106" i="8"/>
  <c r="D106" i="8"/>
  <c r="E7" i="8"/>
  <c r="E9" i="8"/>
  <c r="E11" i="8"/>
  <c r="E13" i="8"/>
  <c r="E15" i="8"/>
  <c r="E17" i="8"/>
  <c r="E19" i="8"/>
  <c r="E20" i="8"/>
  <c r="E22" i="8"/>
  <c r="D26" i="8"/>
  <c r="D30" i="8"/>
  <c r="D34" i="8"/>
  <c r="D38" i="8"/>
  <c r="D23" i="8"/>
  <c r="D31" i="8"/>
  <c r="E44" i="8"/>
  <c r="D44" i="8"/>
  <c r="E50" i="8"/>
  <c r="D50" i="8"/>
  <c r="E54" i="8"/>
  <c r="D54" i="8"/>
  <c r="E58" i="8"/>
  <c r="D58" i="8"/>
  <c r="E62" i="8"/>
  <c r="D62" i="8"/>
  <c r="E66" i="8"/>
  <c r="D66" i="8"/>
  <c r="E70" i="8"/>
  <c r="D70" i="8"/>
  <c r="E74" i="8"/>
  <c r="D74" i="8"/>
  <c r="E78" i="8"/>
  <c r="D78" i="8"/>
  <c r="E82" i="8"/>
  <c r="D82" i="8"/>
  <c r="E86" i="8"/>
  <c r="D86" i="8"/>
  <c r="E90" i="8"/>
  <c r="D90" i="8"/>
  <c r="E94" i="8"/>
  <c r="D94" i="8"/>
  <c r="E96" i="8"/>
  <c r="D96" i="8"/>
  <c r="E98" i="8"/>
  <c r="D98" i="8"/>
  <c r="E100" i="8"/>
  <c r="D100" i="8"/>
  <c r="E102" i="8"/>
  <c r="D102" i="8"/>
  <c r="E104" i="8"/>
  <c r="D104" i="8"/>
  <c r="E43" i="8"/>
  <c r="D43" i="8"/>
  <c r="E45" i="8"/>
  <c r="D45" i="8"/>
  <c r="E47" i="8"/>
  <c r="D47" i="8"/>
  <c r="E49" i="8"/>
  <c r="D49" i="8"/>
  <c r="E51" i="8"/>
  <c r="D51" i="8"/>
  <c r="E53" i="8"/>
  <c r="D53" i="8"/>
  <c r="E55" i="8"/>
  <c r="D55" i="8"/>
  <c r="E57" i="8"/>
  <c r="D57" i="8"/>
  <c r="E59" i="8"/>
  <c r="D59" i="8"/>
  <c r="E61" i="8"/>
  <c r="D61" i="8"/>
  <c r="E63" i="8"/>
  <c r="D63" i="8"/>
  <c r="E65" i="8"/>
  <c r="D65" i="8"/>
  <c r="E67" i="8"/>
  <c r="D67" i="8"/>
  <c r="E69" i="8"/>
  <c r="D69" i="8"/>
  <c r="E71" i="8"/>
  <c r="D71" i="8"/>
  <c r="E73" i="8"/>
  <c r="D73" i="8"/>
  <c r="E75" i="8"/>
  <c r="D75" i="8"/>
  <c r="E77" i="8"/>
  <c r="D77" i="8"/>
  <c r="E79" i="8"/>
  <c r="D79" i="8"/>
  <c r="E81" i="8"/>
  <c r="D81" i="8"/>
  <c r="E83" i="8"/>
  <c r="D83" i="8"/>
  <c r="E85" i="8"/>
  <c r="D85" i="8"/>
  <c r="E87" i="8"/>
  <c r="D87" i="8"/>
  <c r="E89" i="8"/>
  <c r="D89" i="8"/>
  <c r="E91" i="8"/>
  <c r="D91" i="8"/>
  <c r="E93" i="8"/>
  <c r="D93" i="8"/>
  <c r="E95" i="8"/>
  <c r="D95" i="8"/>
  <c r="E97" i="8"/>
  <c r="D97" i="8"/>
  <c r="E99" i="8"/>
  <c r="D99" i="8"/>
  <c r="E101" i="8"/>
  <c r="D101" i="8"/>
  <c r="E103" i="8"/>
  <c r="D103" i="8"/>
  <c r="E105" i="8"/>
  <c r="D105" i="8"/>
  <c r="E107" i="8"/>
  <c r="D107" i="8"/>
  <c r="D19" i="7"/>
  <c r="E38" i="7"/>
  <c r="E34" i="7"/>
  <c r="D42" i="7"/>
  <c r="E54" i="7"/>
  <c r="E66" i="7"/>
  <c r="D30" i="7"/>
  <c r="E50" i="7"/>
  <c r="D48" i="7"/>
  <c r="D20" i="7"/>
  <c r="D52" i="7"/>
  <c r="D15" i="7"/>
  <c r="E62" i="7"/>
  <c r="E46" i="7"/>
  <c r="D16" i="7"/>
  <c r="D32" i="7"/>
  <c r="D67" i="7"/>
  <c r="D35" i="7"/>
  <c r="E26" i="7"/>
  <c r="D21" i="7"/>
  <c r="E21" i="7"/>
  <c r="D13" i="7"/>
  <c r="E13" i="7"/>
  <c r="D33" i="7"/>
  <c r="D68" i="7"/>
  <c r="E68" i="7"/>
  <c r="E64" i="7"/>
  <c r="D64" i="7"/>
  <c r="D60" i="7"/>
  <c r="E60" i="7"/>
  <c r="E56" i="7"/>
  <c r="D56" i="7"/>
  <c r="D44" i="7"/>
  <c r="E44" i="7"/>
  <c r="E40" i="7"/>
  <c r="D40" i="7"/>
  <c r="D28" i="7"/>
  <c r="E28" i="7"/>
  <c r="E24" i="7"/>
  <c r="D24" i="7"/>
  <c r="D12" i="7"/>
  <c r="E12" i="7"/>
  <c r="E8" i="7"/>
  <c r="D8" i="7"/>
  <c r="D65" i="7"/>
  <c r="E65" i="7"/>
  <c r="D61" i="7"/>
  <c r="E61" i="7"/>
  <c r="D17" i="7"/>
  <c r="E17" i="7"/>
  <c r="D25" i="7"/>
  <c r="D49" i="7"/>
  <c r="D51" i="7"/>
  <c r="D11" i="7"/>
  <c r="D57" i="7"/>
  <c r="D37" i="7"/>
  <c r="D59" i="7"/>
  <c r="D10" i="7"/>
  <c r="D43" i="7"/>
  <c r="D27" i="7"/>
  <c r="D18" i="7"/>
  <c r="D41" i="7"/>
  <c r="D14" i="7"/>
  <c r="D7" i="7"/>
  <c r="D22" i="7"/>
  <c r="D29" i="7"/>
  <c r="D53" i="7"/>
  <c r="D45" i="7"/>
  <c r="D23" i="7"/>
  <c r="D31" i="7"/>
  <c r="D39" i="7"/>
  <c r="D47" i="7"/>
  <c r="D55" i="7"/>
  <c r="D63" i="7"/>
  <c r="D70" i="7"/>
  <c r="D72" i="7"/>
  <c r="D74" i="7"/>
  <c r="D76" i="7"/>
  <c r="D78" i="7"/>
  <c r="D80" i="7"/>
  <c r="D82" i="7"/>
  <c r="D84" i="7"/>
  <c r="D86" i="7"/>
  <c r="D88" i="7"/>
  <c r="D90" i="7"/>
  <c r="D92" i="7"/>
  <c r="D94" i="7"/>
  <c r="D96" i="7"/>
  <c r="D98" i="7"/>
  <c r="D100" i="7"/>
  <c r="D102" i="7"/>
  <c r="D104" i="7"/>
  <c r="D106" i="7"/>
  <c r="D69" i="7"/>
  <c r="D71" i="7"/>
  <c r="D73" i="7"/>
  <c r="D75" i="7"/>
  <c r="D77" i="7"/>
  <c r="D79" i="7"/>
  <c r="D81" i="7"/>
  <c r="D83" i="7"/>
  <c r="D85" i="7"/>
  <c r="D87" i="7"/>
  <c r="D89" i="7"/>
  <c r="D91" i="7"/>
  <c r="D93" i="7"/>
  <c r="D95" i="7"/>
  <c r="D97" i="7"/>
  <c r="D99" i="7"/>
  <c r="D101" i="7"/>
  <c r="D103" i="7"/>
  <c r="D105" i="7"/>
  <c r="D107" i="7"/>
  <c r="D61" i="5"/>
  <c r="D77" i="5"/>
  <c r="D93" i="5"/>
  <c r="D48" i="5"/>
  <c r="D53" i="5"/>
  <c r="D69" i="5"/>
  <c r="D85" i="5"/>
  <c r="D101" i="5"/>
  <c r="D56" i="5"/>
  <c r="D60" i="5"/>
  <c r="D64" i="5"/>
  <c r="D68" i="5"/>
  <c r="D76" i="5"/>
  <c r="D80" i="5"/>
  <c r="D84" i="5"/>
  <c r="D88" i="5"/>
  <c r="D92" i="5"/>
  <c r="D96" i="5"/>
  <c r="D100" i="5"/>
  <c r="D104" i="5"/>
  <c r="D50" i="5"/>
  <c r="D54" i="5"/>
  <c r="D7" i="5"/>
  <c r="D11" i="5"/>
  <c r="D15" i="5"/>
  <c r="D19" i="5"/>
  <c r="D23" i="5"/>
  <c r="D27" i="5"/>
  <c r="D31" i="5"/>
  <c r="D35" i="5"/>
  <c r="D39" i="5"/>
  <c r="D43" i="5"/>
  <c r="D47" i="5"/>
  <c r="D59" i="5"/>
  <c r="D67" i="5"/>
  <c r="D75" i="5"/>
  <c r="D79" i="5"/>
  <c r="D83" i="5"/>
  <c r="D87" i="5"/>
  <c r="D91" i="5"/>
  <c r="D95" i="5"/>
  <c r="D99" i="5"/>
  <c r="D103" i="5"/>
  <c r="D107" i="5"/>
  <c r="D51" i="5"/>
  <c r="D58" i="5"/>
  <c r="D62" i="5"/>
  <c r="D66" i="5"/>
  <c r="D70" i="5"/>
  <c r="D74" i="5"/>
  <c r="D78" i="5"/>
  <c r="D82" i="5"/>
  <c r="D86" i="5"/>
  <c r="D90" i="5"/>
  <c r="D94" i="5"/>
  <c r="D98" i="5"/>
  <c r="D102" i="5"/>
  <c r="D106" i="5"/>
  <c r="D9" i="5"/>
  <c r="D13" i="5"/>
  <c r="D17" i="5"/>
  <c r="D21" i="5"/>
  <c r="D25" i="5"/>
  <c r="D29" i="5"/>
  <c r="D33" i="5"/>
  <c r="D37" i="5"/>
  <c r="D41" i="5"/>
  <c r="D45" i="5"/>
  <c r="D49" i="5"/>
  <c r="D8" i="5"/>
  <c r="D10" i="5"/>
  <c r="D12" i="5"/>
  <c r="D14" i="5"/>
  <c r="D16" i="5"/>
  <c r="D18" i="5"/>
  <c r="D20" i="5"/>
  <c r="D22" i="5"/>
  <c r="D24" i="5"/>
  <c r="D26" i="5"/>
  <c r="D28" i="5"/>
  <c r="D30" i="5"/>
  <c r="D32" i="5"/>
  <c r="D34" i="5"/>
  <c r="D36" i="5"/>
  <c r="D38" i="5"/>
  <c r="D40" i="5"/>
  <c r="D42" i="5"/>
  <c r="D44" i="5"/>
  <c r="D46" i="5"/>
  <c r="D7" i="1"/>
  <c r="C8" i="1"/>
  <c r="D8" i="1" s="1"/>
  <c r="C9" i="1"/>
  <c r="E9" i="1" s="1"/>
  <c r="C7" i="1"/>
  <c r="E7" i="1" s="1"/>
  <c r="E8" i="1" l="1"/>
  <c r="D9" i="1"/>
</calcChain>
</file>

<file path=xl/sharedStrings.xml><?xml version="1.0" encoding="utf-8"?>
<sst xmlns="http://schemas.openxmlformats.org/spreadsheetml/2006/main" count="44" uniqueCount="19">
  <si>
    <t>lambda=</t>
  </si>
  <si>
    <t>t</t>
  </si>
  <si>
    <t>R(t)</t>
  </si>
  <si>
    <t>F(t)</t>
  </si>
  <si>
    <t>f(t)</t>
  </si>
  <si>
    <t>lambda(t)</t>
  </si>
  <si>
    <t>K=</t>
  </si>
  <si>
    <t>m=</t>
  </si>
  <si>
    <t>t0=</t>
  </si>
  <si>
    <t>MTTF=</t>
  </si>
  <si>
    <t>F(0)</t>
  </si>
  <si>
    <t>1+2+3</t>
  </si>
  <si>
    <t>1..8</t>
  </si>
  <si>
    <t>R1</t>
  </si>
  <si>
    <t>R2</t>
  </si>
  <si>
    <t>R12 zap</t>
  </si>
  <si>
    <t>R12vzp</t>
  </si>
  <si>
    <t>lambda</t>
  </si>
  <si>
    <t>R12 vzp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</si>
</sst>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</cellStyleXfs>
  <cellXfs count="6">
    <xf numFmtId="0" fontId="0" fillId="0" borderId="0" xfId="0"/>
    <xf numFmtId="0" fontId="1" fillId="2" borderId="1" xfId="1"/>
    <xf numFmtId="0" fontId="2" fillId="3" borderId="1" xfId="2"/>
    <xf numFmtId="11" fontId="0" fillId="0" borderId="0" xfId="0" applyNumberFormat="1"/>
    <xf numFmtId="164" fontId="2" fillId="3" borderId="1" xfId="2" applyNumberFormat="1"/>
    <xf numFmtId="0" fontId="3" fillId="0" borderId="0" xfId="0" applyFont="1"/>
  </cellXfs>
  <cellStyles count="3">
    <cellStyle name="Calculation" xfId="2" builtinId="22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9180094210077"/>
          <c:y val="9.8730053146002333E-2"/>
          <c:w val="0.82040100119935344"/>
          <c:h val="0.752342207840390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Eksponentna!$B$6</c:f>
              <c:strCache>
                <c:ptCount val="1"/>
                <c:pt idx="0">
                  <c:v>lambda(t)</c:v>
                </c:pt>
              </c:strCache>
            </c:strRef>
          </c:tx>
          <c:marker>
            <c:symbol val="none"/>
          </c:marker>
          <c:xVal>
            <c:numRef>
              <c:f>Eksponentna!$A$7:$A$1007</c:f>
              <c:numCache>
                <c:formatCode>General</c:formatCode>
                <c:ptCount val="10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Eksponentna!$B$7:$B$1007</c:f>
              <c:numCache>
                <c:formatCode>General</c:formatCode>
                <c:ptCount val="1001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0.5</c:v>
                </c:pt>
                <c:pt idx="70">
                  <c:v>0.5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Eksponentna!$C$6</c:f>
              <c:strCache>
                <c:ptCount val="1"/>
                <c:pt idx="0">
                  <c:v>R(t)</c:v>
                </c:pt>
              </c:strCache>
            </c:strRef>
          </c:tx>
          <c:marker>
            <c:symbol val="none"/>
          </c:marker>
          <c:xVal>
            <c:numRef>
              <c:f>Eksponentna!$A$7:$A$1007</c:f>
              <c:numCache>
                <c:formatCode>General</c:formatCode>
                <c:ptCount val="10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Eksponentna!$C$7:$C$1007</c:f>
              <c:numCache>
                <c:formatCode>General</c:formatCode>
                <c:ptCount val="1001"/>
                <c:pt idx="0">
                  <c:v>1</c:v>
                </c:pt>
                <c:pt idx="1">
                  <c:v>0.95122942450071402</c:v>
                </c:pt>
                <c:pt idx="2">
                  <c:v>0.90483741803595952</c:v>
                </c:pt>
                <c:pt idx="3">
                  <c:v>0.86070797642505781</c:v>
                </c:pt>
                <c:pt idx="4">
                  <c:v>0.81873075307798182</c:v>
                </c:pt>
                <c:pt idx="5">
                  <c:v>0.77880078307140488</c:v>
                </c:pt>
                <c:pt idx="6">
                  <c:v>0.74081822068171788</c:v>
                </c:pt>
                <c:pt idx="7">
                  <c:v>0.70468808971871344</c:v>
                </c:pt>
                <c:pt idx="8">
                  <c:v>0.67032004603563933</c:v>
                </c:pt>
                <c:pt idx="9">
                  <c:v>0.63762815162177333</c:v>
                </c:pt>
                <c:pt idx="10">
                  <c:v>0.60653065971263342</c:v>
                </c:pt>
                <c:pt idx="11">
                  <c:v>0.57694981038048665</c:v>
                </c:pt>
                <c:pt idx="12">
                  <c:v>0.54881163609402639</c:v>
                </c:pt>
                <c:pt idx="13">
                  <c:v>0.52204577676101604</c:v>
                </c:pt>
                <c:pt idx="14">
                  <c:v>0.49658530379140953</c:v>
                </c:pt>
                <c:pt idx="15">
                  <c:v>0.47236655274101469</c:v>
                </c:pt>
                <c:pt idx="16">
                  <c:v>0.44932896411722156</c:v>
                </c:pt>
                <c:pt idx="17">
                  <c:v>0.42741493194872671</c:v>
                </c:pt>
                <c:pt idx="18">
                  <c:v>0.40656965974059911</c:v>
                </c:pt>
                <c:pt idx="19">
                  <c:v>0.38674102345450123</c:v>
                </c:pt>
                <c:pt idx="20">
                  <c:v>0.36787944117144233</c:v>
                </c:pt>
                <c:pt idx="21">
                  <c:v>0.34993774911115533</c:v>
                </c:pt>
                <c:pt idx="22">
                  <c:v>0.33287108369807955</c:v>
                </c:pt>
                <c:pt idx="23">
                  <c:v>0.31663676937905327</c:v>
                </c:pt>
                <c:pt idx="24">
                  <c:v>0.30119421191220214</c:v>
                </c:pt>
                <c:pt idx="25">
                  <c:v>0.28650479686019009</c:v>
                </c:pt>
                <c:pt idx="26">
                  <c:v>0.27253179303401259</c:v>
                </c:pt>
                <c:pt idx="27">
                  <c:v>0.25924026064589151</c:v>
                </c:pt>
                <c:pt idx="28">
                  <c:v>0.24659696394160649</c:v>
                </c:pt>
                <c:pt idx="29">
                  <c:v>0.23457028809379765</c:v>
                </c:pt>
                <c:pt idx="30">
                  <c:v>0.22313016014842982</c:v>
                </c:pt>
                <c:pt idx="31">
                  <c:v>0.21224797382674304</c:v>
                </c:pt>
                <c:pt idx="32">
                  <c:v>0.20189651799465538</c:v>
                </c:pt>
                <c:pt idx="33">
                  <c:v>0.19204990862075413</c:v>
                </c:pt>
                <c:pt idx="34">
                  <c:v>0.18268352405273466</c:v>
                </c:pt>
                <c:pt idx="35">
                  <c:v>0.17377394345044514</c:v>
                </c:pt>
                <c:pt idx="36">
                  <c:v>0.16529888822158653</c:v>
                </c:pt>
                <c:pt idx="37">
                  <c:v>0.15723716631362761</c:v>
                </c:pt>
                <c:pt idx="38">
                  <c:v>0.14956861922263506</c:v>
                </c:pt>
                <c:pt idx="39">
                  <c:v>0.14227407158651359</c:v>
                </c:pt>
                <c:pt idx="40">
                  <c:v>0.1353352832366127</c:v>
                </c:pt>
                <c:pt idx="41">
                  <c:v>0.12873490358780423</c:v>
                </c:pt>
                <c:pt idx="42">
                  <c:v>0.12245642825298191</c:v>
                </c:pt>
                <c:pt idx="43">
                  <c:v>0.11648415777349697</c:v>
                </c:pt>
                <c:pt idx="44">
                  <c:v>0.11080315836233387</c:v>
                </c:pt>
                <c:pt idx="45">
                  <c:v>0.10539922456186433</c:v>
                </c:pt>
                <c:pt idx="46">
                  <c:v>0.10025884372280375</c:v>
                </c:pt>
                <c:pt idx="47">
                  <c:v>9.5369162215549613E-2</c:v>
                </c:pt>
                <c:pt idx="48">
                  <c:v>9.0717953289412512E-2</c:v>
                </c:pt>
                <c:pt idx="49">
                  <c:v>8.6293586499370495E-2</c:v>
                </c:pt>
                <c:pt idx="50">
                  <c:v>8.20849986238988E-2</c:v>
                </c:pt>
                <c:pt idx="51">
                  <c:v>7.8081666001153169E-2</c:v>
                </c:pt>
                <c:pt idx="52">
                  <c:v>7.4273578214333877E-2</c:v>
                </c:pt>
                <c:pt idx="53">
                  <c:v>7.0651213060429596E-2</c:v>
                </c:pt>
                <c:pt idx="54">
                  <c:v>6.7205512739749756E-2</c:v>
                </c:pt>
                <c:pt idx="55">
                  <c:v>6.392786120670757E-2</c:v>
                </c:pt>
                <c:pt idx="56">
                  <c:v>6.0810062625217973E-2</c:v>
                </c:pt>
                <c:pt idx="57">
                  <c:v>5.7844320874838456E-2</c:v>
                </c:pt>
                <c:pt idx="58">
                  <c:v>5.5023220056407231E-2</c:v>
                </c:pt>
                <c:pt idx="59">
                  <c:v>5.2339705948432381E-2</c:v>
                </c:pt>
                <c:pt idx="60">
                  <c:v>4.9787068367863944E-2</c:v>
                </c:pt>
                <c:pt idx="61">
                  <c:v>4.7358924391140929E-2</c:v>
                </c:pt>
                <c:pt idx="62">
                  <c:v>4.5049202393557801E-2</c:v>
                </c:pt>
                <c:pt idx="63">
                  <c:v>4.2852126867040187E-2</c:v>
                </c:pt>
                <c:pt idx="64">
                  <c:v>4.0762203978366211E-2</c:v>
                </c:pt>
                <c:pt idx="65">
                  <c:v>3.8774207831722009E-2</c:v>
                </c:pt>
                <c:pt idx="66">
                  <c:v>3.6883167401240015E-2</c:v>
                </c:pt>
                <c:pt idx="67">
                  <c:v>3.5084354100845025E-2</c:v>
                </c:pt>
                <c:pt idx="68">
                  <c:v>3.337326996032608E-2</c:v>
                </c:pt>
                <c:pt idx="69">
                  <c:v>3.1745636378067939E-2</c:v>
                </c:pt>
                <c:pt idx="70">
                  <c:v>3.0197383422318501E-2</c:v>
                </c:pt>
                <c:pt idx="71">
                  <c:v>2.8724639654239433E-2</c:v>
                </c:pt>
                <c:pt idx="72">
                  <c:v>2.7323722447292559E-2</c:v>
                </c:pt>
                <c:pt idx="73">
                  <c:v>2.5991128778755347E-2</c:v>
                </c:pt>
                <c:pt idx="74">
                  <c:v>2.4723526470339388E-2</c:v>
                </c:pt>
                <c:pt idx="75">
                  <c:v>2.3517745856009107E-2</c:v>
                </c:pt>
                <c:pt idx="76">
                  <c:v>2.2370771856165601E-2</c:v>
                </c:pt>
                <c:pt idx="77">
                  <c:v>2.1279736438377168E-2</c:v>
                </c:pt>
                <c:pt idx="78">
                  <c:v>2.0241911445804391E-2</c:v>
                </c:pt>
                <c:pt idx="79">
                  <c:v>1.925470177538692E-2</c:v>
                </c:pt>
                <c:pt idx="80">
                  <c:v>1.8315638888734179E-2</c:v>
                </c:pt>
                <c:pt idx="81">
                  <c:v>1.7422374639493515E-2</c:v>
                </c:pt>
                <c:pt idx="82">
                  <c:v>1.6572675401761255E-2</c:v>
                </c:pt>
                <c:pt idx="83">
                  <c:v>1.5764416484854486E-2</c:v>
                </c:pt>
                <c:pt idx="84">
                  <c:v>1.4995576820477703E-2</c:v>
                </c:pt>
                <c:pt idx="85">
                  <c:v>1.4264233908999256E-2</c:v>
                </c:pt>
                <c:pt idx="86">
                  <c:v>1.3568559012200934E-2</c:v>
                </c:pt>
                <c:pt idx="87">
                  <c:v>1.2906812580479873E-2</c:v>
                </c:pt>
                <c:pt idx="88">
                  <c:v>1.2277339903068436E-2</c:v>
                </c:pt>
                <c:pt idx="89">
                  <c:v>1.1678566970395442E-2</c:v>
                </c:pt>
                <c:pt idx="90">
                  <c:v>1.1108996538242306E-2</c:v>
                </c:pt>
                <c:pt idx="91">
                  <c:v>1.0567204383852655E-2</c:v>
                </c:pt>
                <c:pt idx="92">
                  <c:v>1.0051835744633586E-2</c:v>
                </c:pt>
                <c:pt idx="93">
                  <c:v>9.5616019305435045E-3</c:v>
                </c:pt>
                <c:pt idx="94">
                  <c:v>9.0952771016958155E-3</c:v>
                </c:pt>
                <c:pt idx="95">
                  <c:v>8.6516952031206341E-3</c:v>
                </c:pt>
                <c:pt idx="96">
                  <c:v>8.2297470490200302E-3</c:v>
                </c:pt>
                <c:pt idx="97">
                  <c:v>7.8283775492257734E-3</c:v>
                </c:pt>
                <c:pt idx="98">
                  <c:v>7.4465830709243381E-3</c:v>
                </c:pt>
                <c:pt idx="99">
                  <c:v>7.0834089290521185E-3</c:v>
                </c:pt>
                <c:pt idx="100">
                  <c:v>6.737946999085467E-3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Eksponentna!$D$6</c:f>
              <c:strCache>
                <c:ptCount val="1"/>
                <c:pt idx="0">
                  <c:v>F(t)</c:v>
                </c:pt>
              </c:strCache>
            </c:strRef>
          </c:tx>
          <c:marker>
            <c:symbol val="none"/>
          </c:marker>
          <c:xVal>
            <c:numRef>
              <c:f>Eksponentna!$A$7:$A$1007</c:f>
              <c:numCache>
                <c:formatCode>General</c:formatCode>
                <c:ptCount val="10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Eksponentna!$D$7:$D$1007</c:f>
              <c:numCache>
                <c:formatCode>General</c:formatCode>
                <c:ptCount val="1001"/>
                <c:pt idx="0">
                  <c:v>0</c:v>
                </c:pt>
                <c:pt idx="1">
                  <c:v>4.8770575499285984E-2</c:v>
                </c:pt>
                <c:pt idx="2">
                  <c:v>9.5162581964040482E-2</c:v>
                </c:pt>
                <c:pt idx="3">
                  <c:v>0.13929202357494219</c:v>
                </c:pt>
                <c:pt idx="4">
                  <c:v>0.18126924692201818</c:v>
                </c:pt>
                <c:pt idx="5">
                  <c:v>0.22119921692859512</c:v>
                </c:pt>
                <c:pt idx="6">
                  <c:v>0.25918177931828212</c:v>
                </c:pt>
                <c:pt idx="7">
                  <c:v>0.29531191028128656</c:v>
                </c:pt>
                <c:pt idx="8">
                  <c:v>0.32967995396436067</c:v>
                </c:pt>
                <c:pt idx="9">
                  <c:v>0.36237184837822667</c:v>
                </c:pt>
                <c:pt idx="10">
                  <c:v>0.39346934028736658</c:v>
                </c:pt>
                <c:pt idx="11">
                  <c:v>0.42305018961951335</c:v>
                </c:pt>
                <c:pt idx="12">
                  <c:v>0.45118836390597361</c:v>
                </c:pt>
                <c:pt idx="13">
                  <c:v>0.47795422323898396</c:v>
                </c:pt>
                <c:pt idx="14">
                  <c:v>0.50341469620859047</c:v>
                </c:pt>
                <c:pt idx="15">
                  <c:v>0.52763344725898531</c:v>
                </c:pt>
                <c:pt idx="16">
                  <c:v>0.55067103588277844</c:v>
                </c:pt>
                <c:pt idx="17">
                  <c:v>0.57258506805127329</c:v>
                </c:pt>
                <c:pt idx="18">
                  <c:v>0.59343034025940089</c:v>
                </c:pt>
                <c:pt idx="19">
                  <c:v>0.61325897654549877</c:v>
                </c:pt>
                <c:pt idx="20">
                  <c:v>0.63212055882855767</c:v>
                </c:pt>
                <c:pt idx="21">
                  <c:v>0.65006225088884473</c:v>
                </c:pt>
                <c:pt idx="22">
                  <c:v>0.6671289163019205</c:v>
                </c:pt>
                <c:pt idx="23">
                  <c:v>0.68336323062094673</c:v>
                </c:pt>
                <c:pt idx="24">
                  <c:v>0.69880578808779781</c:v>
                </c:pt>
                <c:pt idx="25">
                  <c:v>0.71349520313980985</c:v>
                </c:pt>
                <c:pt idx="26">
                  <c:v>0.72746820696598746</c:v>
                </c:pt>
                <c:pt idx="27">
                  <c:v>0.74075973935410855</c:v>
                </c:pt>
                <c:pt idx="28">
                  <c:v>0.75340303605839354</c:v>
                </c:pt>
                <c:pt idx="29">
                  <c:v>0.76542971190620235</c:v>
                </c:pt>
                <c:pt idx="30">
                  <c:v>0.77686983985157021</c:v>
                </c:pt>
                <c:pt idx="31">
                  <c:v>0.7877520261732569</c:v>
                </c:pt>
                <c:pt idx="32">
                  <c:v>0.79810348200534464</c:v>
                </c:pt>
                <c:pt idx="33">
                  <c:v>0.80795009137924589</c:v>
                </c:pt>
                <c:pt idx="34">
                  <c:v>0.81731647594726531</c:v>
                </c:pt>
                <c:pt idx="35">
                  <c:v>0.82622605654955483</c:v>
                </c:pt>
                <c:pt idx="36">
                  <c:v>0.83470111177841344</c:v>
                </c:pt>
                <c:pt idx="37">
                  <c:v>0.84276283368637239</c:v>
                </c:pt>
                <c:pt idx="38">
                  <c:v>0.85043138077736491</c:v>
                </c:pt>
                <c:pt idx="39">
                  <c:v>0.85772592841348638</c:v>
                </c:pt>
                <c:pt idx="40">
                  <c:v>0.8646647167633873</c:v>
                </c:pt>
                <c:pt idx="41">
                  <c:v>0.87126509641219574</c:v>
                </c:pt>
                <c:pt idx="42">
                  <c:v>0.87754357174701814</c:v>
                </c:pt>
                <c:pt idx="43">
                  <c:v>0.88351584222650303</c:v>
                </c:pt>
                <c:pt idx="44">
                  <c:v>0.8891968416376661</c:v>
                </c:pt>
                <c:pt idx="45">
                  <c:v>0.89460077543813565</c:v>
                </c:pt>
                <c:pt idx="46">
                  <c:v>0.8997411562771962</c:v>
                </c:pt>
                <c:pt idx="47">
                  <c:v>0.90463083778445041</c:v>
                </c:pt>
                <c:pt idx="48">
                  <c:v>0.90928204671058754</c:v>
                </c:pt>
                <c:pt idx="49">
                  <c:v>0.91370641350062953</c:v>
                </c:pt>
                <c:pt idx="50">
                  <c:v>0.91791500137610116</c:v>
                </c:pt>
                <c:pt idx="51">
                  <c:v>0.92191833399884682</c:v>
                </c:pt>
                <c:pt idx="52">
                  <c:v>0.92572642178566611</c:v>
                </c:pt>
                <c:pt idx="53">
                  <c:v>0.92934878693957046</c:v>
                </c:pt>
                <c:pt idx="54">
                  <c:v>0.93279448726025027</c:v>
                </c:pt>
                <c:pt idx="55">
                  <c:v>0.93607213879329243</c:v>
                </c:pt>
                <c:pt idx="56">
                  <c:v>0.93918993737478207</c:v>
                </c:pt>
                <c:pt idx="57">
                  <c:v>0.94215567912516152</c:v>
                </c:pt>
                <c:pt idx="58">
                  <c:v>0.94497677994359275</c:v>
                </c:pt>
                <c:pt idx="59">
                  <c:v>0.9476602940515676</c:v>
                </c:pt>
                <c:pt idx="60">
                  <c:v>0.95021293163213605</c:v>
                </c:pt>
                <c:pt idx="61">
                  <c:v>0.95264107560885902</c:v>
                </c:pt>
                <c:pt idx="62">
                  <c:v>0.95495079760644219</c:v>
                </c:pt>
                <c:pt idx="63">
                  <c:v>0.95714787313295979</c:v>
                </c:pt>
                <c:pt idx="64">
                  <c:v>0.95923779602163384</c:v>
                </c:pt>
                <c:pt idx="65">
                  <c:v>0.96122579216827797</c:v>
                </c:pt>
                <c:pt idx="66">
                  <c:v>0.96311683259876002</c:v>
                </c:pt>
                <c:pt idx="67">
                  <c:v>0.96491564589915502</c:v>
                </c:pt>
                <c:pt idx="68">
                  <c:v>0.96662673003967392</c:v>
                </c:pt>
                <c:pt idx="69">
                  <c:v>0.96825436362193207</c:v>
                </c:pt>
                <c:pt idx="70">
                  <c:v>0.96980261657768152</c:v>
                </c:pt>
                <c:pt idx="71">
                  <c:v>0.97127536034576056</c:v>
                </c:pt>
                <c:pt idx="72">
                  <c:v>0.97267627755270747</c:v>
                </c:pt>
                <c:pt idx="73">
                  <c:v>0.97400887122124469</c:v>
                </c:pt>
                <c:pt idx="74">
                  <c:v>0.97527647352966063</c:v>
                </c:pt>
                <c:pt idx="75">
                  <c:v>0.97648225414399092</c:v>
                </c:pt>
                <c:pt idx="76">
                  <c:v>0.97762922814383435</c:v>
                </c:pt>
                <c:pt idx="77">
                  <c:v>0.97872026356162278</c:v>
                </c:pt>
                <c:pt idx="78">
                  <c:v>0.97975808855419566</c:v>
                </c:pt>
                <c:pt idx="79">
                  <c:v>0.98074529822461309</c:v>
                </c:pt>
                <c:pt idx="80">
                  <c:v>0.98168436111126578</c:v>
                </c:pt>
                <c:pt idx="81">
                  <c:v>0.98257762536050652</c:v>
                </c:pt>
                <c:pt idx="82">
                  <c:v>0.98342732459823878</c:v>
                </c:pt>
                <c:pt idx="83">
                  <c:v>0.98423558351514551</c:v>
                </c:pt>
                <c:pt idx="84">
                  <c:v>0.9850044231795223</c:v>
                </c:pt>
                <c:pt idx="85">
                  <c:v>0.98573576609100078</c:v>
                </c:pt>
                <c:pt idx="86">
                  <c:v>0.98643144098779911</c:v>
                </c:pt>
                <c:pt idx="87">
                  <c:v>0.98709318741952012</c:v>
                </c:pt>
                <c:pt idx="88">
                  <c:v>0.98772266009693155</c:v>
                </c:pt>
                <c:pt idx="89">
                  <c:v>0.98832143302960451</c:v>
                </c:pt>
                <c:pt idx="90">
                  <c:v>0.98889100346175773</c:v>
                </c:pt>
                <c:pt idx="91">
                  <c:v>0.98943279561614739</c:v>
                </c:pt>
                <c:pt idx="92">
                  <c:v>0.98994816425536647</c:v>
                </c:pt>
                <c:pt idx="93">
                  <c:v>0.99043839806945655</c:v>
                </c:pt>
                <c:pt idx="94">
                  <c:v>0.99090472289830422</c:v>
                </c:pt>
                <c:pt idx="95">
                  <c:v>0.99134830479687941</c:v>
                </c:pt>
                <c:pt idx="96">
                  <c:v>0.99177025295097998</c:v>
                </c:pt>
                <c:pt idx="97">
                  <c:v>0.99217162245077417</c:v>
                </c:pt>
                <c:pt idx="98">
                  <c:v>0.99255341692907562</c:v>
                </c:pt>
                <c:pt idx="99">
                  <c:v>0.99291659107094787</c:v>
                </c:pt>
                <c:pt idx="100">
                  <c:v>0.99326205300091452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Eksponentna!$E$6</c:f>
              <c:strCache>
                <c:ptCount val="1"/>
                <c:pt idx="0">
                  <c:v>f(t)</c:v>
                </c:pt>
              </c:strCache>
            </c:strRef>
          </c:tx>
          <c:marker>
            <c:symbol val="none"/>
          </c:marker>
          <c:xVal>
            <c:numRef>
              <c:f>Eksponentna!$A$7:$A$1007</c:f>
              <c:numCache>
                <c:formatCode>General</c:formatCode>
                <c:ptCount val="10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Eksponentna!$E$7:$E$1007</c:f>
              <c:numCache>
                <c:formatCode>General</c:formatCode>
                <c:ptCount val="1001"/>
                <c:pt idx="0">
                  <c:v>0.5</c:v>
                </c:pt>
                <c:pt idx="1">
                  <c:v>0.47561471225035701</c:v>
                </c:pt>
                <c:pt idx="2">
                  <c:v>0.45241870901797976</c:v>
                </c:pt>
                <c:pt idx="3">
                  <c:v>0.4303539882125289</c:v>
                </c:pt>
                <c:pt idx="4">
                  <c:v>0.40936537653899091</c:v>
                </c:pt>
                <c:pt idx="5">
                  <c:v>0.38940039153570244</c:v>
                </c:pt>
                <c:pt idx="6">
                  <c:v>0.37040911034085894</c:v>
                </c:pt>
                <c:pt idx="7">
                  <c:v>0.35234404485935672</c:v>
                </c:pt>
                <c:pt idx="8">
                  <c:v>0.33516002301781966</c:v>
                </c:pt>
                <c:pt idx="9">
                  <c:v>0.31881407581088667</c:v>
                </c:pt>
                <c:pt idx="10">
                  <c:v>0.30326532985631671</c:v>
                </c:pt>
                <c:pt idx="11">
                  <c:v>0.28847490519024332</c:v>
                </c:pt>
                <c:pt idx="12">
                  <c:v>0.27440581804701319</c:v>
                </c:pt>
                <c:pt idx="13">
                  <c:v>0.26102288838050802</c:v>
                </c:pt>
                <c:pt idx="14">
                  <c:v>0.24829265189570476</c:v>
                </c:pt>
                <c:pt idx="15">
                  <c:v>0.23618327637050734</c:v>
                </c:pt>
                <c:pt idx="16">
                  <c:v>0.22466448205861078</c:v>
                </c:pt>
                <c:pt idx="17">
                  <c:v>0.21370746597436335</c:v>
                </c:pt>
                <c:pt idx="18">
                  <c:v>0.20328482987029955</c:v>
                </c:pt>
                <c:pt idx="19">
                  <c:v>0.19337051172725062</c:v>
                </c:pt>
                <c:pt idx="20">
                  <c:v>0.18393972058572117</c:v>
                </c:pt>
                <c:pt idx="21">
                  <c:v>0.17496887455557766</c:v>
                </c:pt>
                <c:pt idx="22">
                  <c:v>0.16643554184903978</c:v>
                </c:pt>
                <c:pt idx="23">
                  <c:v>0.15831838468952664</c:v>
                </c:pt>
                <c:pt idx="24">
                  <c:v>0.15059710595610107</c:v>
                </c:pt>
                <c:pt idx="25">
                  <c:v>0.14325239843009505</c:v>
                </c:pt>
                <c:pt idx="26">
                  <c:v>0.1362658965170063</c:v>
                </c:pt>
                <c:pt idx="27">
                  <c:v>0.12962013032294575</c:v>
                </c:pt>
                <c:pt idx="28">
                  <c:v>0.12329848197080324</c:v>
                </c:pt>
                <c:pt idx="29">
                  <c:v>0.11728514404689883</c:v>
                </c:pt>
                <c:pt idx="30">
                  <c:v>0.11156508007421491</c:v>
                </c:pt>
                <c:pt idx="31">
                  <c:v>0.10612398691337152</c:v>
                </c:pt>
                <c:pt idx="32">
                  <c:v>0.10094825899732769</c:v>
                </c:pt>
                <c:pt idx="33">
                  <c:v>9.6024954310377067E-2</c:v>
                </c:pt>
                <c:pt idx="34">
                  <c:v>9.1341762026367332E-2</c:v>
                </c:pt>
                <c:pt idx="35">
                  <c:v>8.688697172522257E-2</c:v>
                </c:pt>
                <c:pt idx="36">
                  <c:v>8.2649444110793266E-2</c:v>
                </c:pt>
                <c:pt idx="37">
                  <c:v>7.8618583156813804E-2</c:v>
                </c:pt>
                <c:pt idx="38">
                  <c:v>7.4784309611317532E-2</c:v>
                </c:pt>
                <c:pt idx="39">
                  <c:v>7.1137035793256795E-2</c:v>
                </c:pt>
                <c:pt idx="40">
                  <c:v>6.7667641618306351E-2</c:v>
                </c:pt>
                <c:pt idx="41">
                  <c:v>6.4367451793902117E-2</c:v>
                </c:pt>
                <c:pt idx="42">
                  <c:v>6.1228214126490953E-2</c:v>
                </c:pt>
                <c:pt idx="43">
                  <c:v>5.8242078886748483E-2</c:v>
                </c:pt>
                <c:pt idx="44">
                  <c:v>5.5401579181166935E-2</c:v>
                </c:pt>
                <c:pt idx="45">
                  <c:v>5.2699612280932166E-2</c:v>
                </c:pt>
                <c:pt idx="46">
                  <c:v>5.0129421861401874E-2</c:v>
                </c:pt>
                <c:pt idx="47">
                  <c:v>4.7684581107774807E-2</c:v>
                </c:pt>
                <c:pt idx="48">
                  <c:v>4.5358976644706256E-2</c:v>
                </c:pt>
                <c:pt idx="49">
                  <c:v>4.3146793249685247E-2</c:v>
                </c:pt>
                <c:pt idx="50">
                  <c:v>4.10424993119494E-2</c:v>
                </c:pt>
                <c:pt idx="51">
                  <c:v>3.9040833000576584E-2</c:v>
                </c:pt>
                <c:pt idx="52">
                  <c:v>3.7136789107166938E-2</c:v>
                </c:pt>
                <c:pt idx="53">
                  <c:v>3.5325606530214798E-2</c:v>
                </c:pt>
                <c:pt idx="54">
                  <c:v>3.3602756369874878E-2</c:v>
                </c:pt>
                <c:pt idx="55">
                  <c:v>3.1963930603353785E-2</c:v>
                </c:pt>
                <c:pt idx="56">
                  <c:v>3.0405031312608986E-2</c:v>
                </c:pt>
                <c:pt idx="57">
                  <c:v>2.8922160437419228E-2</c:v>
                </c:pt>
                <c:pt idx="58">
                  <c:v>2.7511610028203615E-2</c:v>
                </c:pt>
                <c:pt idx="59">
                  <c:v>2.6169852974216191E-2</c:v>
                </c:pt>
                <c:pt idx="60">
                  <c:v>2.4893534183931972E-2</c:v>
                </c:pt>
                <c:pt idx="61">
                  <c:v>2.3679462195570464E-2</c:v>
                </c:pt>
                <c:pt idx="62">
                  <c:v>2.25246011967789E-2</c:v>
                </c:pt>
                <c:pt idx="63">
                  <c:v>2.1426063433520093E-2</c:v>
                </c:pt>
                <c:pt idx="64">
                  <c:v>2.0381101989183106E-2</c:v>
                </c:pt>
                <c:pt idx="65">
                  <c:v>1.9387103915861004E-2</c:v>
                </c:pt>
                <c:pt idx="66">
                  <c:v>1.8441583700620007E-2</c:v>
                </c:pt>
                <c:pt idx="67">
                  <c:v>1.7542177050422512E-2</c:v>
                </c:pt>
                <c:pt idx="68">
                  <c:v>1.668663498016304E-2</c:v>
                </c:pt>
                <c:pt idx="69">
                  <c:v>1.5872818189033969E-2</c:v>
                </c:pt>
                <c:pt idx="70">
                  <c:v>1.509869171115925E-2</c:v>
                </c:pt>
                <c:pt idx="71">
                  <c:v>1.4362319827119717E-2</c:v>
                </c:pt>
                <c:pt idx="72">
                  <c:v>1.3661861223646279E-2</c:v>
                </c:pt>
                <c:pt idx="73">
                  <c:v>1.2995564389377674E-2</c:v>
                </c:pt>
                <c:pt idx="74">
                  <c:v>1.2361763235169694E-2</c:v>
                </c:pt>
                <c:pt idx="75">
                  <c:v>1.1758872928004553E-2</c:v>
                </c:pt>
                <c:pt idx="76">
                  <c:v>1.1185385928082801E-2</c:v>
                </c:pt>
                <c:pt idx="77">
                  <c:v>1.0639868219188584E-2</c:v>
                </c:pt>
                <c:pt idx="78">
                  <c:v>1.0120955722902196E-2</c:v>
                </c:pt>
                <c:pt idx="79">
                  <c:v>9.6273508876934602E-3</c:v>
                </c:pt>
                <c:pt idx="80">
                  <c:v>9.1578194443670893E-3</c:v>
                </c:pt>
                <c:pt idx="81">
                  <c:v>8.7111873197467573E-3</c:v>
                </c:pt>
                <c:pt idx="82">
                  <c:v>8.2863377008806274E-3</c:v>
                </c:pt>
                <c:pt idx="83">
                  <c:v>7.8822082424272431E-3</c:v>
                </c:pt>
                <c:pt idx="84">
                  <c:v>7.4977884102388516E-3</c:v>
                </c:pt>
                <c:pt idx="85">
                  <c:v>7.1321169544996278E-3</c:v>
                </c:pt>
                <c:pt idx="86">
                  <c:v>6.7842795061004669E-3</c:v>
                </c:pt>
                <c:pt idx="87">
                  <c:v>6.4534062902399363E-3</c:v>
                </c:pt>
                <c:pt idx="88">
                  <c:v>6.138669951534218E-3</c:v>
                </c:pt>
                <c:pt idx="89">
                  <c:v>5.8392834851977212E-3</c:v>
                </c:pt>
                <c:pt idx="90">
                  <c:v>5.554498269121153E-3</c:v>
                </c:pt>
                <c:pt idx="91">
                  <c:v>5.2836021919263274E-3</c:v>
                </c:pt>
                <c:pt idx="92">
                  <c:v>5.025917872316793E-3</c:v>
                </c:pt>
                <c:pt idx="93">
                  <c:v>4.7808009652717523E-3</c:v>
                </c:pt>
                <c:pt idx="94">
                  <c:v>4.5476385508479078E-3</c:v>
                </c:pt>
                <c:pt idx="95">
                  <c:v>4.325847601560317E-3</c:v>
                </c:pt>
                <c:pt idx="96">
                  <c:v>4.1148735245100151E-3</c:v>
                </c:pt>
                <c:pt idx="97">
                  <c:v>3.9141887746128867E-3</c:v>
                </c:pt>
                <c:pt idx="98">
                  <c:v>3.7232915354621691E-3</c:v>
                </c:pt>
                <c:pt idx="99">
                  <c:v>3.5417044645260592E-3</c:v>
                </c:pt>
                <c:pt idx="100">
                  <c:v>3.3689734995427335E-3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065600"/>
        <c:axId val="76066176"/>
      </c:scatterChart>
      <c:valAx>
        <c:axId val="76065600"/>
        <c:scaling>
          <c:orientation val="minMax"/>
          <c:max val="1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sl-SI" sz="1400"/>
                  <a:t>Čas</a:t>
                </a:r>
              </a:p>
            </c:rich>
          </c:tx>
          <c:layout>
            <c:manualLayout>
              <c:xMode val="edge"/>
              <c:yMode val="edge"/>
              <c:x val="0.53450713528358618"/>
              <c:y val="0.92952379097975668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76066176"/>
        <c:crosses val="autoZero"/>
        <c:crossBetween val="midCat"/>
        <c:majorUnit val="1"/>
      </c:valAx>
      <c:valAx>
        <c:axId val="76066176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sl-SI" sz="1400"/>
                  <a:t>Verjetnost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76065600"/>
        <c:crosses val="autoZero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9180094210077"/>
          <c:y val="9.8730053146002333E-2"/>
          <c:w val="0.82040100119935344"/>
          <c:h val="0.75234220784039041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'Eksponentna 2 vzporedno)'!$C$7</c:f>
              <c:strCache>
                <c:ptCount val="1"/>
                <c:pt idx="0">
                  <c:v>R1</c:v>
                </c:pt>
              </c:strCache>
            </c:strRef>
          </c:tx>
          <c:marker>
            <c:symbol val="none"/>
          </c:marker>
          <c:xVal>
            <c:numRef>
              <c:f>'Eksponentna 2 vzporedno)'!$A$8:$A$1008</c:f>
              <c:numCache>
                <c:formatCode>General</c:formatCode>
                <c:ptCount val="10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'Eksponentna 2 vzporedno)'!$C$8:$C$1008</c:f>
              <c:numCache>
                <c:formatCode>General</c:formatCode>
                <c:ptCount val="1001"/>
                <c:pt idx="0">
                  <c:v>1</c:v>
                </c:pt>
                <c:pt idx="1">
                  <c:v>0.97044553354850815</c:v>
                </c:pt>
                <c:pt idx="2">
                  <c:v>0.94176453358424872</c:v>
                </c:pt>
                <c:pt idx="3">
                  <c:v>0.91393118527122819</c:v>
                </c:pt>
                <c:pt idx="4">
                  <c:v>0.88692043671715748</c:v>
                </c:pt>
                <c:pt idx="5">
                  <c:v>0.86070797642505781</c:v>
                </c:pt>
                <c:pt idx="6">
                  <c:v>0.835270211411272</c:v>
                </c:pt>
                <c:pt idx="7">
                  <c:v>0.81058424597018708</c:v>
                </c:pt>
                <c:pt idx="8">
                  <c:v>0.78662786106655347</c:v>
                </c:pt>
                <c:pt idx="9">
                  <c:v>0.76337949433685315</c:v>
                </c:pt>
                <c:pt idx="10">
                  <c:v>0.74081822068171788</c:v>
                </c:pt>
                <c:pt idx="11">
                  <c:v>0.71892373343192617</c:v>
                </c:pt>
                <c:pt idx="12">
                  <c:v>0.69767632607103103</c:v>
                </c:pt>
                <c:pt idx="13">
                  <c:v>0.67705687449816465</c:v>
                </c:pt>
                <c:pt idx="14">
                  <c:v>0.65704681981505675</c:v>
                </c:pt>
                <c:pt idx="15">
                  <c:v>0.63762815162177333</c:v>
                </c:pt>
                <c:pt idx="16">
                  <c:v>0.61878339180614084</c:v>
                </c:pt>
                <c:pt idx="17">
                  <c:v>0.6004955788122659</c:v>
                </c:pt>
                <c:pt idx="18">
                  <c:v>0.58274825237398964</c:v>
                </c:pt>
                <c:pt idx="19">
                  <c:v>0.56552543869953709</c:v>
                </c:pt>
                <c:pt idx="20">
                  <c:v>0.54881163609402639</c:v>
                </c:pt>
                <c:pt idx="21">
                  <c:v>0.53259180100689718</c:v>
                </c:pt>
                <c:pt idx="22">
                  <c:v>0.51685133449169918</c:v>
                </c:pt>
                <c:pt idx="23">
                  <c:v>0.50157606906605556</c:v>
                </c:pt>
                <c:pt idx="24">
                  <c:v>0.48675225595997168</c:v>
                </c:pt>
                <c:pt idx="25">
                  <c:v>0.47236655274101469</c:v>
                </c:pt>
                <c:pt idx="26">
                  <c:v>0.45840601130522352</c:v>
                </c:pt>
                <c:pt idx="27">
                  <c:v>0.44485806622294111</c:v>
                </c:pt>
                <c:pt idx="28">
                  <c:v>0.43171052342907973</c:v>
                </c:pt>
                <c:pt idx="29">
                  <c:v>0.418951549247639</c:v>
                </c:pt>
                <c:pt idx="30">
                  <c:v>0.40656965974059917</c:v>
                </c:pt>
                <c:pt idx="31">
                  <c:v>0.39455371037160114</c:v>
                </c:pt>
                <c:pt idx="32">
                  <c:v>0.38289288597511206</c:v>
                </c:pt>
                <c:pt idx="33">
                  <c:v>0.37157669102204571</c:v>
                </c:pt>
                <c:pt idx="34">
                  <c:v>0.3605949401730783</c:v>
                </c:pt>
                <c:pt idx="35">
                  <c:v>0.34993774911115533</c:v>
                </c:pt>
                <c:pt idx="36">
                  <c:v>0.33959552564493911</c:v>
                </c:pt>
                <c:pt idx="37">
                  <c:v>0.32955896107518906</c:v>
                </c:pt>
                <c:pt idx="38">
                  <c:v>0.31981902181630395</c:v>
                </c:pt>
                <c:pt idx="39">
                  <c:v>0.31036694126548503</c:v>
                </c:pt>
                <c:pt idx="40">
                  <c:v>0.30119421191220214</c:v>
                </c:pt>
                <c:pt idx="41">
                  <c:v>0.29229257768085948</c:v>
                </c:pt>
                <c:pt idx="42">
                  <c:v>0.2836540264997704</c:v>
                </c:pt>
                <c:pt idx="43">
                  <c:v>0.27527078308975239</c:v>
                </c:pt>
                <c:pt idx="44">
                  <c:v>0.26713530196585034</c:v>
                </c:pt>
                <c:pt idx="45">
                  <c:v>0.25924026064589156</c:v>
                </c:pt>
                <c:pt idx="46">
                  <c:v>0.25157855305975652</c:v>
                </c:pt>
                <c:pt idx="47">
                  <c:v>0.24414328315343711</c:v>
                </c:pt>
                <c:pt idx="48">
                  <c:v>0.23692775868212176</c:v>
                </c:pt>
                <c:pt idx="49">
                  <c:v>0.22992548518672384</c:v>
                </c:pt>
                <c:pt idx="50">
                  <c:v>0.22313016014842982</c:v>
                </c:pt>
                <c:pt idx="51">
                  <c:v>0.2165356673160071</c:v>
                </c:pt>
                <c:pt idx="52">
                  <c:v>0.21013607120076472</c:v>
                </c:pt>
                <c:pt idx="53">
                  <c:v>0.20392561173421347</c:v>
                </c:pt>
                <c:pt idx="54">
                  <c:v>0.19789869908361465</c:v>
                </c:pt>
                <c:pt idx="55">
                  <c:v>0.19204990862075413</c:v>
                </c:pt>
                <c:pt idx="56">
                  <c:v>0.18637397603940997</c:v>
                </c:pt>
                <c:pt idx="57">
                  <c:v>0.1808657926171221</c:v>
                </c:pt>
                <c:pt idx="58">
                  <c:v>0.17552040061699686</c:v>
                </c:pt>
                <c:pt idx="59">
                  <c:v>0.17033298882540943</c:v>
                </c:pt>
                <c:pt idx="60">
                  <c:v>0.16529888822158656</c:v>
                </c:pt>
                <c:pt idx="61">
                  <c:v>0.16041356777517279</c:v>
                </c:pt>
                <c:pt idx="62">
                  <c:v>0.15567263036799733</c:v>
                </c:pt>
                <c:pt idx="63">
                  <c:v>0.15107180883637086</c:v>
                </c:pt>
                <c:pt idx="64">
                  <c:v>0.14660696213035015</c:v>
                </c:pt>
                <c:pt idx="65">
                  <c:v>0.14227407158651359</c:v>
                </c:pt>
                <c:pt idx="66">
                  <c:v>0.13806923731089285</c:v>
                </c:pt>
                <c:pt idx="67">
                  <c:v>0.13398867466880499</c:v>
                </c:pt>
                <c:pt idx="68">
                  <c:v>0.13002871087842591</c:v>
                </c:pt>
                <c:pt idx="69">
                  <c:v>0.12618578170503877</c:v>
                </c:pt>
                <c:pt idx="70">
                  <c:v>0.12245642825298191</c:v>
                </c:pt>
                <c:pt idx="71">
                  <c:v>0.11883729385240965</c:v>
                </c:pt>
                <c:pt idx="72">
                  <c:v>0.11532512103806251</c:v>
                </c:pt>
                <c:pt idx="73">
                  <c:v>0.11191674861732888</c:v>
                </c:pt>
                <c:pt idx="74">
                  <c:v>0.10860910882495796</c:v>
                </c:pt>
                <c:pt idx="75">
                  <c:v>0.10539922456186433</c:v>
                </c:pt>
                <c:pt idx="76">
                  <c:v>0.10228420671553748</c:v>
                </c:pt>
                <c:pt idx="77">
                  <c:v>9.9261251559645658E-2</c:v>
                </c:pt>
                <c:pt idx="78">
                  <c:v>9.6327638230493035E-2</c:v>
                </c:pt>
                <c:pt idx="79">
                  <c:v>9.3480726278058465E-2</c:v>
                </c:pt>
                <c:pt idx="80">
                  <c:v>9.0717953289412512E-2</c:v>
                </c:pt>
                <c:pt idx="81">
                  <c:v>8.803683258237259E-2</c:v>
                </c:pt>
                <c:pt idx="82">
                  <c:v>8.5434950967321274E-2</c:v>
                </c:pt>
                <c:pt idx="83">
                  <c:v>8.2909966575172661E-2</c:v>
                </c:pt>
                <c:pt idx="84">
                  <c:v>8.0459606749532439E-2</c:v>
                </c:pt>
                <c:pt idx="85">
                  <c:v>7.8081666001153169E-2</c:v>
                </c:pt>
                <c:pt idx="86">
                  <c:v>7.5774004022845509E-2</c:v>
                </c:pt>
                <c:pt idx="87">
                  <c:v>7.3534543763057097E-2</c:v>
                </c:pt>
                <c:pt idx="88">
                  <c:v>7.1361269556386053E-2</c:v>
                </c:pt>
                <c:pt idx="89">
                  <c:v>6.9252225309345994E-2</c:v>
                </c:pt>
                <c:pt idx="90">
                  <c:v>6.7205512739749784E-2</c:v>
                </c:pt>
                <c:pt idx="91">
                  <c:v>6.5219289668127525E-2</c:v>
                </c:pt>
                <c:pt idx="92">
                  <c:v>6.3291768359640732E-2</c:v>
                </c:pt>
                <c:pt idx="93">
                  <c:v>6.1421213915000127E-2</c:v>
                </c:pt>
                <c:pt idx="94">
                  <c:v>5.9605942708939368E-2</c:v>
                </c:pt>
                <c:pt idx="95">
                  <c:v>5.7844320874838456E-2</c:v>
                </c:pt>
                <c:pt idx="96">
                  <c:v>5.6134762834133725E-2</c:v>
                </c:pt>
                <c:pt idx="97">
                  <c:v>5.447572986918988E-2</c:v>
                </c:pt>
                <c:pt idx="98">
                  <c:v>5.2865728738350368E-2</c:v>
                </c:pt>
                <c:pt idx="99">
                  <c:v>5.1303310331919108E-2</c:v>
                </c:pt>
                <c:pt idx="100">
                  <c:v>4.9787068367863944E-2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'Eksponentna 2 vzporedno)'!$H$7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'Eksponentna 2 vzporedno)'!$A$8:$A$1008</c:f>
              <c:numCache>
                <c:formatCode>General</c:formatCode>
                <c:ptCount val="10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'Eksponentna 2 vzporedno)'!$D$8:$D$1008</c:f>
              <c:numCache>
                <c:formatCode>General</c:formatCode>
                <c:ptCount val="1001"/>
                <c:pt idx="0">
                  <c:v>1</c:v>
                </c:pt>
                <c:pt idx="1">
                  <c:v>0.95122942450071402</c:v>
                </c:pt>
                <c:pt idx="2">
                  <c:v>0.90483741803595952</c:v>
                </c:pt>
                <c:pt idx="3">
                  <c:v>0.86070797642505781</c:v>
                </c:pt>
                <c:pt idx="4">
                  <c:v>0.81873075307798182</c:v>
                </c:pt>
                <c:pt idx="5">
                  <c:v>0.77880078307140488</c:v>
                </c:pt>
                <c:pt idx="6">
                  <c:v>0.74081822068171788</c:v>
                </c:pt>
                <c:pt idx="7">
                  <c:v>0.70468808971871344</c:v>
                </c:pt>
                <c:pt idx="8">
                  <c:v>0.67032004603563933</c:v>
                </c:pt>
                <c:pt idx="9">
                  <c:v>0.63762815162177333</c:v>
                </c:pt>
                <c:pt idx="10">
                  <c:v>0.60653065971263342</c:v>
                </c:pt>
                <c:pt idx="11">
                  <c:v>0.57694981038048665</c:v>
                </c:pt>
                <c:pt idx="12">
                  <c:v>0.54881163609402639</c:v>
                </c:pt>
                <c:pt idx="13">
                  <c:v>0.52204577676101604</c:v>
                </c:pt>
                <c:pt idx="14">
                  <c:v>0.49658530379140953</c:v>
                </c:pt>
                <c:pt idx="15">
                  <c:v>0.47236655274101469</c:v>
                </c:pt>
                <c:pt idx="16">
                  <c:v>0.44932896411722156</c:v>
                </c:pt>
                <c:pt idx="17">
                  <c:v>0.42741493194872671</c:v>
                </c:pt>
                <c:pt idx="18">
                  <c:v>0.40656965974059911</c:v>
                </c:pt>
                <c:pt idx="19">
                  <c:v>0.38674102345450123</c:v>
                </c:pt>
                <c:pt idx="20">
                  <c:v>0.36787944117144233</c:v>
                </c:pt>
                <c:pt idx="21">
                  <c:v>0.34993774911115533</c:v>
                </c:pt>
                <c:pt idx="22">
                  <c:v>0.33287108369807955</c:v>
                </c:pt>
                <c:pt idx="23">
                  <c:v>0.31663676937905327</c:v>
                </c:pt>
                <c:pt idx="24">
                  <c:v>0.30119421191220214</c:v>
                </c:pt>
                <c:pt idx="25">
                  <c:v>0.28650479686019009</c:v>
                </c:pt>
                <c:pt idx="26">
                  <c:v>0.27253179303401259</c:v>
                </c:pt>
                <c:pt idx="27">
                  <c:v>0.25924026064589151</c:v>
                </c:pt>
                <c:pt idx="28">
                  <c:v>0.24659696394160649</c:v>
                </c:pt>
                <c:pt idx="29">
                  <c:v>0.23457028809379765</c:v>
                </c:pt>
                <c:pt idx="30">
                  <c:v>0.22313016014842982</c:v>
                </c:pt>
                <c:pt idx="31">
                  <c:v>0.21224797382674304</c:v>
                </c:pt>
                <c:pt idx="32">
                  <c:v>0.20189651799465538</c:v>
                </c:pt>
                <c:pt idx="33">
                  <c:v>0.19204990862075413</c:v>
                </c:pt>
                <c:pt idx="34">
                  <c:v>0.18268352405273466</c:v>
                </c:pt>
                <c:pt idx="35">
                  <c:v>0.17377394345044514</c:v>
                </c:pt>
                <c:pt idx="36">
                  <c:v>0.16529888822158653</c:v>
                </c:pt>
                <c:pt idx="37">
                  <c:v>0.15723716631362761</c:v>
                </c:pt>
                <c:pt idx="38">
                  <c:v>0.14956861922263506</c:v>
                </c:pt>
                <c:pt idx="39">
                  <c:v>0.14227407158651359</c:v>
                </c:pt>
                <c:pt idx="40">
                  <c:v>0.1353352832366127</c:v>
                </c:pt>
                <c:pt idx="41">
                  <c:v>0.12873490358780423</c:v>
                </c:pt>
                <c:pt idx="42">
                  <c:v>0.12245642825298191</c:v>
                </c:pt>
                <c:pt idx="43">
                  <c:v>0.11648415777349697</c:v>
                </c:pt>
                <c:pt idx="44">
                  <c:v>0.11080315836233387</c:v>
                </c:pt>
                <c:pt idx="45">
                  <c:v>0.10539922456186433</c:v>
                </c:pt>
                <c:pt idx="46">
                  <c:v>0.10025884372280375</c:v>
                </c:pt>
                <c:pt idx="47">
                  <c:v>9.5369162215549613E-2</c:v>
                </c:pt>
                <c:pt idx="48">
                  <c:v>9.0717953289412512E-2</c:v>
                </c:pt>
                <c:pt idx="49">
                  <c:v>8.6293586499370495E-2</c:v>
                </c:pt>
                <c:pt idx="50">
                  <c:v>8.20849986238988E-2</c:v>
                </c:pt>
                <c:pt idx="51">
                  <c:v>7.8081666001153169E-2</c:v>
                </c:pt>
                <c:pt idx="52">
                  <c:v>7.4273578214333877E-2</c:v>
                </c:pt>
                <c:pt idx="53">
                  <c:v>7.0651213060429596E-2</c:v>
                </c:pt>
                <c:pt idx="54">
                  <c:v>6.7205512739749756E-2</c:v>
                </c:pt>
                <c:pt idx="55">
                  <c:v>6.392786120670757E-2</c:v>
                </c:pt>
                <c:pt idx="56">
                  <c:v>6.0810062625217973E-2</c:v>
                </c:pt>
                <c:pt idx="57">
                  <c:v>5.7844320874838456E-2</c:v>
                </c:pt>
                <c:pt idx="58">
                  <c:v>5.5023220056407231E-2</c:v>
                </c:pt>
                <c:pt idx="59">
                  <c:v>5.2339705948432381E-2</c:v>
                </c:pt>
                <c:pt idx="60">
                  <c:v>4.9787068367863944E-2</c:v>
                </c:pt>
                <c:pt idx="61">
                  <c:v>4.7358924391140929E-2</c:v>
                </c:pt>
                <c:pt idx="62">
                  <c:v>4.5049202393557801E-2</c:v>
                </c:pt>
                <c:pt idx="63">
                  <c:v>4.2852126867040187E-2</c:v>
                </c:pt>
                <c:pt idx="64">
                  <c:v>4.0762203978366211E-2</c:v>
                </c:pt>
                <c:pt idx="65">
                  <c:v>3.8774207831722009E-2</c:v>
                </c:pt>
                <c:pt idx="66">
                  <c:v>3.6883167401240015E-2</c:v>
                </c:pt>
                <c:pt idx="67">
                  <c:v>3.5084354100845025E-2</c:v>
                </c:pt>
                <c:pt idx="68">
                  <c:v>3.337326996032608E-2</c:v>
                </c:pt>
                <c:pt idx="69">
                  <c:v>3.1745636378067939E-2</c:v>
                </c:pt>
                <c:pt idx="70">
                  <c:v>3.0197383422318501E-2</c:v>
                </c:pt>
                <c:pt idx="71">
                  <c:v>2.8724639654239433E-2</c:v>
                </c:pt>
                <c:pt idx="72">
                  <c:v>2.7323722447292559E-2</c:v>
                </c:pt>
                <c:pt idx="73">
                  <c:v>2.5991128778755347E-2</c:v>
                </c:pt>
                <c:pt idx="74">
                  <c:v>2.4723526470339388E-2</c:v>
                </c:pt>
                <c:pt idx="75">
                  <c:v>2.3517745856009107E-2</c:v>
                </c:pt>
                <c:pt idx="76">
                  <c:v>2.2370771856165601E-2</c:v>
                </c:pt>
                <c:pt idx="77">
                  <c:v>2.1279736438377168E-2</c:v>
                </c:pt>
                <c:pt idx="78">
                  <c:v>2.0241911445804391E-2</c:v>
                </c:pt>
                <c:pt idx="79">
                  <c:v>1.925470177538692E-2</c:v>
                </c:pt>
                <c:pt idx="80">
                  <c:v>1.8315638888734179E-2</c:v>
                </c:pt>
                <c:pt idx="81">
                  <c:v>1.7422374639493515E-2</c:v>
                </c:pt>
                <c:pt idx="82">
                  <c:v>1.6572675401761255E-2</c:v>
                </c:pt>
                <c:pt idx="83">
                  <c:v>1.5764416484854486E-2</c:v>
                </c:pt>
                <c:pt idx="84">
                  <c:v>1.4995576820477703E-2</c:v>
                </c:pt>
                <c:pt idx="85">
                  <c:v>1.4264233908999256E-2</c:v>
                </c:pt>
                <c:pt idx="86">
                  <c:v>1.3568559012200934E-2</c:v>
                </c:pt>
                <c:pt idx="87">
                  <c:v>1.2906812580479873E-2</c:v>
                </c:pt>
                <c:pt idx="88">
                  <c:v>1.2277339903068436E-2</c:v>
                </c:pt>
                <c:pt idx="89">
                  <c:v>1.1678566970395442E-2</c:v>
                </c:pt>
                <c:pt idx="90">
                  <c:v>1.1108996538242306E-2</c:v>
                </c:pt>
                <c:pt idx="91">
                  <c:v>1.0567204383852655E-2</c:v>
                </c:pt>
                <c:pt idx="92">
                  <c:v>1.0051835744633586E-2</c:v>
                </c:pt>
                <c:pt idx="93">
                  <c:v>9.5616019305435045E-3</c:v>
                </c:pt>
                <c:pt idx="94">
                  <c:v>9.0952771016958155E-3</c:v>
                </c:pt>
                <c:pt idx="95">
                  <c:v>8.6516952031206341E-3</c:v>
                </c:pt>
                <c:pt idx="96">
                  <c:v>8.2297470490200302E-3</c:v>
                </c:pt>
                <c:pt idx="97">
                  <c:v>7.8283775492257734E-3</c:v>
                </c:pt>
                <c:pt idx="98">
                  <c:v>7.4465830709243381E-3</c:v>
                </c:pt>
                <c:pt idx="99">
                  <c:v>7.0834089290521185E-3</c:v>
                </c:pt>
                <c:pt idx="100">
                  <c:v>6.737946999085467E-3</c:v>
                </c:pt>
              </c:numCache>
            </c:numRef>
          </c:yVal>
          <c:smooth val="1"/>
        </c:ser>
        <c:ser>
          <c:idx val="3"/>
          <c:order val="2"/>
          <c:tx>
            <c:strRef>
              <c:f>'Eksponentna 2 vzporedno)'!$E$7</c:f>
              <c:strCache>
                <c:ptCount val="1"/>
                <c:pt idx="0">
                  <c:v>R12 zap</c:v>
                </c:pt>
              </c:strCache>
            </c:strRef>
          </c:tx>
          <c:marker>
            <c:symbol val="none"/>
          </c:marker>
          <c:xVal>
            <c:numRef>
              <c:f>'Eksponentna 2 vzporedno)'!$A$8:$A$1008</c:f>
              <c:numCache>
                <c:formatCode>General</c:formatCode>
                <c:ptCount val="10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'Eksponentna 2 vzporedno)'!$E$8:$E$1008</c:f>
              <c:numCache>
                <c:formatCode>General</c:formatCode>
                <c:ptCount val="1001"/>
                <c:pt idx="0">
                  <c:v>1</c:v>
                </c:pt>
                <c:pt idx="1">
                  <c:v>0.92311634638663576</c:v>
                </c:pt>
                <c:pt idx="2">
                  <c:v>0.85214378896621135</c:v>
                </c:pt>
                <c:pt idx="3">
                  <c:v>0.78662786106655336</c:v>
                </c:pt>
                <c:pt idx="4">
                  <c:v>0.72614903707369083</c:v>
                </c:pt>
                <c:pt idx="5">
                  <c:v>0.67032004603563933</c:v>
                </c:pt>
                <c:pt idx="6">
                  <c:v>0.61878339180614084</c:v>
                </c:pt>
                <c:pt idx="7">
                  <c:v>0.57120906384881487</c:v>
                </c:pt>
                <c:pt idx="8">
                  <c:v>0.52729242404304866</c:v>
                </c:pt>
                <c:pt idx="9">
                  <c:v>0.48675225595997168</c:v>
                </c:pt>
                <c:pt idx="10">
                  <c:v>0.44932896411722162</c:v>
                </c:pt>
                <c:pt idx="11">
                  <c:v>0.41478291168158132</c:v>
                </c:pt>
                <c:pt idx="12">
                  <c:v>0.38289288597511195</c:v>
                </c:pt>
                <c:pt idx="13">
                  <c:v>0.3534546819587801</c:v>
                </c:pt>
                <c:pt idx="14">
                  <c:v>0.32627979462303947</c:v>
                </c:pt>
                <c:pt idx="15">
                  <c:v>0.30119421191220208</c:v>
                </c:pt>
                <c:pt idx="16">
                  <c:v>0.27803730045319408</c:v>
                </c:pt>
                <c:pt idx="17">
                  <c:v>0.25666077695355588</c:v>
                </c:pt>
                <c:pt idx="18">
                  <c:v>0.23692775868212174</c:v>
                </c:pt>
                <c:pt idx="19">
                  <c:v>0.21871188695221477</c:v>
                </c:pt>
                <c:pt idx="20">
                  <c:v>0.20189651799465541</c:v>
                </c:pt>
                <c:pt idx="21">
                  <c:v>0.18637397603940994</c:v>
                </c:pt>
                <c:pt idx="22">
                  <c:v>0.17204486382305051</c:v>
                </c:pt>
                <c:pt idx="23">
                  <c:v>0.15881742610692073</c:v>
                </c:pt>
                <c:pt idx="24">
                  <c:v>0.14660696213035015</c:v>
                </c:pt>
                <c:pt idx="25">
                  <c:v>0.13533528323661267</c:v>
                </c:pt>
                <c:pt idx="26">
                  <c:v>0.12493021219858241</c:v>
                </c:pt>
                <c:pt idx="27">
                  <c:v>0.11532512103806251</c:v>
                </c:pt>
                <c:pt idx="28">
                  <c:v>0.10645850437925283</c:v>
                </c:pt>
                <c:pt idx="29">
                  <c:v>9.827358560436153E-2</c:v>
                </c:pt>
                <c:pt idx="30">
                  <c:v>9.0717953289412512E-2</c:v>
                </c:pt>
                <c:pt idx="31">
                  <c:v>8.374322559219595E-2</c:v>
                </c:pt>
                <c:pt idx="32">
                  <c:v>7.7304740443299741E-2</c:v>
                </c:pt>
                <c:pt idx="33">
                  <c:v>7.1361269556386067E-2</c:v>
                </c:pt>
                <c:pt idx="34">
                  <c:v>6.5874754426402962E-2</c:v>
                </c:pt>
                <c:pt idx="35">
                  <c:v>6.0810062625217966E-2</c:v>
                </c:pt>
                <c:pt idx="36">
                  <c:v>5.6134762834133711E-2</c:v>
                </c:pt>
                <c:pt idx="37">
                  <c:v>5.1818917172725833E-2</c:v>
                </c:pt>
                <c:pt idx="38">
                  <c:v>4.7834889494198382E-2</c:v>
                </c:pt>
                <c:pt idx="39">
                  <c:v>4.4157168419692874E-2</c:v>
                </c:pt>
                <c:pt idx="40">
                  <c:v>4.0762203978366225E-2</c:v>
                </c:pt>
                <c:pt idx="41">
                  <c:v>3.7628256807176227E-2</c:v>
                </c:pt>
                <c:pt idx="42">
                  <c:v>3.4735258944738563E-2</c:v>
                </c:pt>
                <c:pt idx="43">
                  <c:v>3.2064685327860776E-2</c:v>
                </c:pt>
                <c:pt idx="44">
                  <c:v>2.9599435167891992E-2</c:v>
                </c:pt>
                <c:pt idx="45">
                  <c:v>2.7323722447292566E-2</c:v>
                </c:pt>
                <c:pt idx="46">
                  <c:v>2.5222974835227219E-2</c:v>
                </c:pt>
                <c:pt idx="47">
                  <c:v>2.3283740374897006E-2</c:v>
                </c:pt>
                <c:pt idx="48">
                  <c:v>2.1493601345089923E-2</c:v>
                </c:pt>
                <c:pt idx="49">
                  <c:v>1.9841094744370284E-2</c:v>
                </c:pt>
                <c:pt idx="50">
                  <c:v>1.8315638888734182E-2</c:v>
                </c:pt>
                <c:pt idx="51">
                  <c:v>1.6907465652705286E-2</c:v>
                </c:pt>
                <c:pt idx="52">
                  <c:v>1.5607557919982831E-2</c:v>
                </c:pt>
                <c:pt idx="53">
                  <c:v>1.4407591843112359E-2</c:v>
                </c:pt>
                <c:pt idx="54">
                  <c:v>1.3299883542443769E-2</c:v>
                </c:pt>
                <c:pt idx="55">
                  <c:v>1.2277339903068441E-2</c:v>
                </c:pt>
                <c:pt idx="56">
                  <c:v>1.1333413154667394E-2</c:v>
                </c:pt>
                <c:pt idx="57">
                  <c:v>1.0462058943426798E-2</c:v>
                </c:pt>
                <c:pt idx="58">
                  <c:v>9.6576976275377733E-3</c:v>
                </c:pt>
                <c:pt idx="59">
                  <c:v>8.9151785484395483E-3</c:v>
                </c:pt>
                <c:pt idx="60">
                  <c:v>8.2297470490200302E-3</c:v>
                </c:pt>
                <c:pt idx="61">
                  <c:v>7.5970140275775696E-3</c:v>
                </c:pt>
                <c:pt idx="62">
                  <c:v>7.0129278325854246E-3</c:v>
                </c:pt>
                <c:pt idx="63">
                  <c:v>6.4737483182894066E-3</c:v>
                </c:pt>
                <c:pt idx="64">
                  <c:v>5.9760228950059436E-3</c:v>
                </c:pt>
                <c:pt idx="65">
                  <c:v>5.5165644207607733E-3</c:v>
                </c:pt>
                <c:pt idx="66">
                  <c:v>5.0924307926991947E-3</c:v>
                </c:pt>
                <c:pt idx="67">
                  <c:v>4.7009061075832777E-3</c:v>
                </c:pt>
                <c:pt idx="68">
                  <c:v>4.3394832707388965E-3</c:v>
                </c:pt>
                <c:pt idx="69">
                  <c:v>4.0058479420904186E-3</c:v>
                </c:pt>
                <c:pt idx="70">
                  <c:v>3.6978637164829307E-3</c:v>
                </c:pt>
                <c:pt idx="71">
                  <c:v>3.4135584433954303E-3</c:v>
                </c:pt>
                <c:pt idx="72">
                  <c:v>3.1511115984444401E-3</c:v>
                </c:pt>
                <c:pt idx="73">
                  <c:v>2.9088426258125845E-3</c:v>
                </c:pt>
                <c:pt idx="74">
                  <c:v>2.6852001769538192E-3</c:v>
                </c:pt>
                <c:pt idx="75">
                  <c:v>2.4787521766663581E-3</c:v>
                </c:pt>
                <c:pt idx="76">
                  <c:v>2.2881766529221706E-3</c:v>
                </c:pt>
                <c:pt idx="77">
                  <c:v>2.1122532717327142E-3</c:v>
                </c:pt>
                <c:pt idx="78">
                  <c:v>1.9498555228451217E-3</c:v>
                </c:pt>
                <c:pt idx="79">
                  <c:v>1.7999435062305911E-3</c:v>
                </c:pt>
                <c:pt idx="80">
                  <c:v>1.6615572731739346E-3</c:v>
                </c:pt>
                <c:pt idx="81">
                  <c:v>1.5338106793244646E-3</c:v>
                </c:pt>
                <c:pt idx="82">
                  <c:v>1.4158857103468041E-3</c:v>
                </c:pt>
                <c:pt idx="83">
                  <c:v>1.3070272438363863E-3</c:v>
                </c:pt>
                <c:pt idx="84">
                  <c:v>1.2065382139580399E-3</c:v>
                </c:pt>
                <c:pt idx="85">
                  <c:v>1.1137751478448032E-3</c:v>
                </c:pt>
                <c:pt idx="86">
                  <c:v>1.0281440451747302E-3</c:v>
                </c:pt>
                <c:pt idx="87">
                  <c:v>9.4909657454087307E-4</c:v>
                </c:pt>
                <c:pt idx="88">
                  <c:v>8.7612656225824123E-4</c:v>
                </c:pt>
                <c:pt idx="89">
                  <c:v>8.0876675112411141E-4</c:v>
                </c:pt>
                <c:pt idx="90">
                  <c:v>7.4658580837667953E-4</c:v>
                </c:pt>
                <c:pt idx="91">
                  <c:v>6.8918556369279333E-4</c:v>
                </c:pt>
                <c:pt idx="92">
                  <c:v>6.361984595385057E-4</c:v>
                </c:pt>
                <c:pt idx="93">
                  <c:v>5.8728519754599074E-4</c:v>
                </c:pt>
                <c:pt idx="94">
                  <c:v>5.4213256584560883E-4</c:v>
                </c:pt>
                <c:pt idx="95">
                  <c:v>5.0045143344061062E-4</c:v>
                </c:pt>
                <c:pt idx="96">
                  <c:v>4.619748987816513E-4</c:v>
                </c:pt>
                <c:pt idx="97">
                  <c:v>4.2645658068565394E-4</c:v>
                </c:pt>
                <c:pt idx="98">
                  <c:v>3.9366904065507813E-4</c:v>
                </c:pt>
                <c:pt idx="99">
                  <c:v>3.6340232649504761E-4</c:v>
                </c:pt>
                <c:pt idx="100">
                  <c:v>3.3546262790251185E-4</c:v>
                </c:pt>
              </c:numCache>
            </c:numRef>
          </c:yVal>
          <c:smooth val="1"/>
        </c:ser>
        <c:ser>
          <c:idx val="0"/>
          <c:order val="3"/>
          <c:tx>
            <c:strRef>
              <c:f>'Eksponentna 2 vzporedno)'!$F$7</c:f>
              <c:strCache>
                <c:ptCount val="1"/>
                <c:pt idx="0">
                  <c:v>R12vzp</c:v>
                </c:pt>
              </c:strCache>
            </c:strRef>
          </c:tx>
          <c:marker>
            <c:symbol val="none"/>
          </c:marker>
          <c:xVal>
            <c:numRef>
              <c:f>'Eksponentna 2 vzporedno)'!$A$8:$A$1008</c:f>
              <c:numCache>
                <c:formatCode>General</c:formatCode>
                <c:ptCount val="10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'Eksponentna 2 vzporedno)'!$F$8:$F$1008</c:f>
              <c:numCache>
                <c:formatCode>General</c:formatCode>
                <c:ptCount val="1001"/>
                <c:pt idx="0">
                  <c:v>1</c:v>
                </c:pt>
                <c:pt idx="1">
                  <c:v>0.9985586116625863</c:v>
                </c:pt>
                <c:pt idx="2">
                  <c:v>0.99445816265399678</c:v>
                </c:pt>
                <c:pt idx="3">
                  <c:v>0.98801130062973264</c:v>
                </c:pt>
                <c:pt idx="4">
                  <c:v>0.97950215272144836</c:v>
                </c:pt>
                <c:pt idx="5">
                  <c:v>0.96918871346082347</c:v>
                </c:pt>
                <c:pt idx="6">
                  <c:v>0.95730504028684893</c:v>
                </c:pt>
                <c:pt idx="7">
                  <c:v>0.94406327184008576</c:v>
                </c:pt>
                <c:pt idx="8">
                  <c:v>0.92965548305914425</c:v>
                </c:pt>
                <c:pt idx="9">
                  <c:v>0.91425538999865474</c:v>
                </c:pt>
                <c:pt idx="10">
                  <c:v>0.89801991627712985</c:v>
                </c:pt>
                <c:pt idx="11">
                  <c:v>0.88109063213083139</c:v>
                </c:pt>
                <c:pt idx="12">
                  <c:v>0.86359507618994558</c:v>
                </c:pt>
                <c:pt idx="13">
                  <c:v>0.84564796930040065</c:v>
                </c:pt>
                <c:pt idx="14">
                  <c:v>0.82735232898342692</c:v>
                </c:pt>
                <c:pt idx="15">
                  <c:v>0.80880049245058594</c:v>
                </c:pt>
                <c:pt idx="16">
                  <c:v>0.79007505547016843</c:v>
                </c:pt>
                <c:pt idx="17">
                  <c:v>0.77124973380743667</c:v>
                </c:pt>
                <c:pt idx="18">
                  <c:v>0.75239015343246707</c:v>
                </c:pt>
                <c:pt idx="19">
                  <c:v>0.73355457520182354</c:v>
                </c:pt>
                <c:pt idx="20">
                  <c:v>0.71479455927081337</c:v>
                </c:pt>
                <c:pt idx="21">
                  <c:v>0.69615557407864259</c:v>
                </c:pt>
                <c:pt idx="22">
                  <c:v>0.67767755436672816</c:v>
                </c:pt>
                <c:pt idx="23">
                  <c:v>0.6593954123381881</c:v>
                </c:pt>
                <c:pt idx="24">
                  <c:v>0.64133950574182363</c:v>
                </c:pt>
                <c:pt idx="25">
                  <c:v>0.62353606636459202</c:v>
                </c:pt>
                <c:pt idx="26">
                  <c:v>0.60600759214065358</c:v>
                </c:pt>
                <c:pt idx="27">
                  <c:v>0.58877320583077009</c:v>
                </c:pt>
                <c:pt idx="28">
                  <c:v>0.57184898299143339</c:v>
                </c:pt>
                <c:pt idx="29">
                  <c:v>0.55524825173707515</c:v>
                </c:pt>
                <c:pt idx="30">
                  <c:v>0.53898186659961644</c:v>
                </c:pt>
                <c:pt idx="31">
                  <c:v>0.52305845860614819</c:v>
                </c:pt>
                <c:pt idx="32">
                  <c:v>0.50748466352646771</c:v>
                </c:pt>
                <c:pt idx="33">
                  <c:v>0.49226533008641377</c:v>
                </c:pt>
                <c:pt idx="34">
                  <c:v>0.47740370979940999</c:v>
                </c:pt>
                <c:pt idx="35">
                  <c:v>0.46290162993638245</c:v>
                </c:pt>
                <c:pt idx="36">
                  <c:v>0.44875965103239196</c:v>
                </c:pt>
                <c:pt idx="37">
                  <c:v>0.43497721021609081</c:v>
                </c:pt>
                <c:pt idx="38">
                  <c:v>0.42155275154474064</c:v>
                </c:pt>
                <c:pt idx="39">
                  <c:v>0.40848384443230579</c:v>
                </c:pt>
                <c:pt idx="40">
                  <c:v>0.39576729117044862</c:v>
                </c:pt>
                <c:pt idx="41">
                  <c:v>0.3833992244614875</c:v>
                </c:pt>
                <c:pt idx="42">
                  <c:v>0.37137519580801376</c:v>
                </c:pt>
                <c:pt idx="43">
                  <c:v>0.35969025553538858</c:v>
                </c:pt>
                <c:pt idx="44">
                  <c:v>0.34833902516029225</c:v>
                </c:pt>
                <c:pt idx="45">
                  <c:v>0.33731576276046332</c:v>
                </c:pt>
                <c:pt idx="46">
                  <c:v>0.32661442194733303</c:v>
                </c:pt>
                <c:pt idx="47">
                  <c:v>0.31622870499408973</c:v>
                </c:pt>
                <c:pt idx="48">
                  <c:v>0.30615211062644432</c:v>
                </c:pt>
                <c:pt idx="49">
                  <c:v>0.29637797694172402</c:v>
                </c:pt>
                <c:pt idx="50">
                  <c:v>0.28689951988359447</c:v>
                </c:pt>
                <c:pt idx="51">
                  <c:v>0.27770986766445499</c:v>
                </c:pt>
                <c:pt idx="52">
                  <c:v>0.2688020914951158</c:v>
                </c:pt>
                <c:pt idx="53">
                  <c:v>0.26016923295153072</c:v>
                </c:pt>
                <c:pt idx="54">
                  <c:v>0.25180432828092064</c:v>
                </c:pt>
                <c:pt idx="55">
                  <c:v>0.24370042992439322</c:v>
                </c:pt>
                <c:pt idx="56">
                  <c:v>0.23585062550996055</c:v>
                </c:pt>
                <c:pt idx="57">
                  <c:v>0.22824805454853375</c:v>
                </c:pt>
                <c:pt idx="58">
                  <c:v>0.22088592304586632</c:v>
                </c:pt>
                <c:pt idx="59">
                  <c:v>0.21375751622540226</c:v>
                </c:pt>
                <c:pt idx="60">
                  <c:v>0.20685620954043049</c:v>
                </c:pt>
                <c:pt idx="61">
                  <c:v>0.20017547813873615</c:v>
                </c:pt>
                <c:pt idx="62">
                  <c:v>0.19370890492896972</c:v>
                </c:pt>
                <c:pt idx="63">
                  <c:v>0.18745018738512165</c:v>
                </c:pt>
                <c:pt idx="64">
                  <c:v>0.18139314321371042</c:v>
                </c:pt>
                <c:pt idx="65">
                  <c:v>0.17553171499747483</c:v>
                </c:pt>
                <c:pt idx="66">
                  <c:v>0.16985997391943367</c:v>
                </c:pt>
                <c:pt idx="67">
                  <c:v>0.16437212266206674</c:v>
                </c:pt>
                <c:pt idx="68">
                  <c:v>0.15906249756801308</c:v>
                </c:pt>
                <c:pt idx="69">
                  <c:v>0.15392557014101629</c:v>
                </c:pt>
                <c:pt idx="70">
                  <c:v>0.14895594795881748</c:v>
                </c:pt>
                <c:pt idx="71">
                  <c:v>0.14414837506325365</c:v>
                </c:pt>
                <c:pt idx="72">
                  <c:v>0.13949773188691061</c:v>
                </c:pt>
                <c:pt idx="73">
                  <c:v>0.13499903477027164</c:v>
                </c:pt>
                <c:pt idx="74">
                  <c:v>0.13064743511834354</c:v>
                </c:pt>
                <c:pt idx="75">
                  <c:v>0.1264382182412071</c:v>
                </c:pt>
                <c:pt idx="76">
                  <c:v>0.12236680191878091</c:v>
                </c:pt>
                <c:pt idx="77">
                  <c:v>0.11842873472629011</c:v>
                </c:pt>
                <c:pt idx="78">
                  <c:v>0.1146196941534523</c:v>
                </c:pt>
                <c:pt idx="79">
                  <c:v>0.11093548454721479</c:v>
                </c:pt>
                <c:pt idx="80">
                  <c:v>0.10737203490497275</c:v>
                </c:pt>
                <c:pt idx="81">
                  <c:v>0.10392539654254164</c:v>
                </c:pt>
                <c:pt idx="82">
                  <c:v>0.10059174065873573</c:v>
                </c:pt>
                <c:pt idx="83">
                  <c:v>9.736735581619077E-2</c:v>
                </c:pt>
                <c:pt idx="84">
                  <c:v>9.424864535605211E-2</c:v>
                </c:pt>
                <c:pt idx="85">
                  <c:v>9.1232124762307618E-2</c:v>
                </c:pt>
                <c:pt idx="86">
                  <c:v>8.8314418989871704E-2</c:v>
                </c:pt>
                <c:pt idx="87">
                  <c:v>8.5492259768996104E-2</c:v>
                </c:pt>
                <c:pt idx="88">
                  <c:v>8.2762482897196246E-2</c:v>
                </c:pt>
                <c:pt idx="89">
                  <c:v>8.012202552861733E-2</c:v>
                </c:pt>
                <c:pt idx="90">
                  <c:v>7.7567923469615413E-2</c:v>
                </c:pt>
                <c:pt idx="91">
                  <c:v>7.5097308488287384E-2</c:v>
                </c:pt>
                <c:pt idx="92">
                  <c:v>7.2707405644735809E-2</c:v>
                </c:pt>
                <c:pt idx="93">
                  <c:v>7.0395530647997639E-2</c:v>
                </c:pt>
                <c:pt idx="94">
                  <c:v>6.8159087244789571E-2</c:v>
                </c:pt>
                <c:pt idx="95">
                  <c:v>6.5995564644518473E-2</c:v>
                </c:pt>
                <c:pt idx="96">
                  <c:v>6.3902534984372109E-2</c:v>
                </c:pt>
                <c:pt idx="97">
                  <c:v>6.1877650837730003E-2</c:v>
                </c:pt>
                <c:pt idx="98">
                  <c:v>5.9918642768619627E-2</c:v>
                </c:pt>
                <c:pt idx="99">
                  <c:v>5.8023316934476182E-2</c:v>
                </c:pt>
                <c:pt idx="100">
                  <c:v>5.6189552739046904E-2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068480"/>
        <c:axId val="76069056"/>
      </c:scatterChart>
      <c:valAx>
        <c:axId val="76068480"/>
        <c:scaling>
          <c:orientation val="minMax"/>
          <c:max val="1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sl-SI" sz="1400"/>
                  <a:t>Čas</a:t>
                </a:r>
              </a:p>
            </c:rich>
          </c:tx>
          <c:layout>
            <c:manualLayout>
              <c:xMode val="edge"/>
              <c:yMode val="edge"/>
              <c:x val="0.53450713528358618"/>
              <c:y val="0.92952379097975668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76069056"/>
        <c:crosses val="autoZero"/>
        <c:crossBetween val="midCat"/>
        <c:majorUnit val="1"/>
      </c:valAx>
      <c:valAx>
        <c:axId val="76069056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sl-SI" sz="1400"/>
                  <a:t>Verjetnost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76068480"/>
        <c:crosses val="autoZero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9180094210077"/>
          <c:y val="9.8730053146002333E-2"/>
          <c:w val="0.73651579148632906"/>
          <c:h val="0.75234220784039041"/>
        </c:manualLayout>
      </c:layout>
      <c:scatterChart>
        <c:scatterStyle val="smoothMarker"/>
        <c:varyColors val="0"/>
        <c:ser>
          <c:idx val="1"/>
          <c:order val="1"/>
          <c:tx>
            <c:strRef>
              <c:f>Rayleightova!$C$6</c:f>
              <c:strCache>
                <c:ptCount val="1"/>
                <c:pt idx="0">
                  <c:v>R(t)</c:v>
                </c:pt>
              </c:strCache>
            </c:strRef>
          </c:tx>
          <c:marker>
            <c:symbol val="none"/>
          </c:marker>
          <c:xVal>
            <c:numRef>
              <c:f>Rayleightova!$A$7:$A$1007</c:f>
              <c:numCache>
                <c:formatCode>General</c:formatCode>
                <c:ptCount val="1001"/>
                <c:pt idx="0" formatCode="0.00E+0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Rayleightova!$C$7:$C$1007</c:f>
              <c:numCache>
                <c:formatCode>General</c:formatCode>
                <c:ptCount val="1001"/>
                <c:pt idx="0">
                  <c:v>0.99999000004999983</c:v>
                </c:pt>
                <c:pt idx="1">
                  <c:v>0.99900049983337502</c:v>
                </c:pt>
                <c:pt idx="2">
                  <c:v>0.99600798934399148</c:v>
                </c:pt>
                <c:pt idx="3">
                  <c:v>0.99104037877288365</c:v>
                </c:pt>
                <c:pt idx="4">
                  <c:v>0.98412732005528514</c:v>
                </c:pt>
                <c:pt idx="5">
                  <c:v>0.97530991202833262</c:v>
                </c:pt>
                <c:pt idx="6">
                  <c:v>0.96464029348312308</c:v>
                </c:pt>
                <c:pt idx="7">
                  <c:v>0.95218112969850488</c:v>
                </c:pt>
                <c:pt idx="8">
                  <c:v>0.93800499953072947</c:v>
                </c:pt>
                <c:pt idx="9">
                  <c:v>0.92219369144460805</c:v>
                </c:pt>
                <c:pt idx="10">
                  <c:v>0.90483741803595952</c:v>
                </c:pt>
                <c:pt idx="11">
                  <c:v>0.88603395959287556</c:v>
                </c:pt>
                <c:pt idx="12">
                  <c:v>0.86588774805920499</c:v>
                </c:pt>
                <c:pt idx="13">
                  <c:v>0.84450890338603435</c:v>
                </c:pt>
                <c:pt idx="14">
                  <c:v>0.82201223467818663</c:v>
                </c:pt>
                <c:pt idx="15">
                  <c:v>0.79851621875937706</c:v>
                </c:pt>
                <c:pt idx="16">
                  <c:v>0.77414196879224828</c:v>
                </c:pt>
                <c:pt idx="17">
                  <c:v>0.74901220540266933</c:v>
                </c:pt>
                <c:pt idx="18">
                  <c:v>0.72325024237984237</c:v>
                </c:pt>
                <c:pt idx="19">
                  <c:v>0.69697899846687272</c:v>
                </c:pt>
                <c:pt idx="20">
                  <c:v>0.67032004603563933</c:v>
                </c:pt>
                <c:pt idx="21">
                  <c:v>0.64339270657295611</c:v>
                </c:pt>
                <c:pt idx="22">
                  <c:v>0.61631320191228955</c:v>
                </c:pt>
                <c:pt idx="23">
                  <c:v>0.58919386904864379</c:v>
                </c:pt>
                <c:pt idx="24">
                  <c:v>0.56214244519682244</c:v>
                </c:pt>
                <c:pt idx="25">
                  <c:v>0.53526142851899028</c:v>
                </c:pt>
                <c:pt idx="26">
                  <c:v>0.50864751868031366</c:v>
                </c:pt>
                <c:pt idx="27">
                  <c:v>0.4823911401151259</c:v>
                </c:pt>
                <c:pt idx="28">
                  <c:v>0.45657604962331477</c:v>
                </c:pt>
                <c:pt idx="29">
                  <c:v>0.43127902868897855</c:v>
                </c:pt>
                <c:pt idx="30">
                  <c:v>0.40656965974059911</c:v>
                </c:pt>
                <c:pt idx="31">
                  <c:v>0.38251018447178031</c:v>
                </c:pt>
                <c:pt idx="32">
                  <c:v>0.35915544132940452</c:v>
                </c:pt>
                <c:pt idx="33">
                  <c:v>0.33655287836473702</c:v>
                </c:pt>
                <c:pt idx="34">
                  <c:v>0.31474263684278192</c:v>
                </c:pt>
                <c:pt idx="35">
                  <c:v>0.29375770032353277</c:v>
                </c:pt>
                <c:pt idx="36">
                  <c:v>0.27362410337040799</c:v>
                </c:pt>
                <c:pt idx="37">
                  <c:v>0.25436119360819459</c:v>
                </c:pt>
                <c:pt idx="38">
                  <c:v>0.23598194054475852</c:v>
                </c:pt>
                <c:pt idx="39">
                  <c:v>0.21849328438476318</c:v>
                </c:pt>
                <c:pt idx="40">
                  <c:v>0.20189651799465538</c:v>
                </c:pt>
                <c:pt idx="41">
                  <c:v>0.18618769521930401</c:v>
                </c:pt>
                <c:pt idx="42">
                  <c:v>0.17135805889335734</c:v>
                </c:pt>
                <c:pt idx="43">
                  <c:v>0.15739448212473714</c:v>
                </c:pt>
                <c:pt idx="44">
                  <c:v>0.14427991674278809</c:v>
                </c:pt>
                <c:pt idx="45">
                  <c:v>0.13199384318783022</c:v>
                </c:pt>
                <c:pt idx="46">
                  <c:v>0.12051271656014943</c:v>
                </c:pt>
                <c:pt idx="47">
                  <c:v>0.10981040403263913</c:v>
                </c:pt>
                <c:pt idx="48">
                  <c:v>9.9858609350303232E-2</c:v>
                </c:pt>
                <c:pt idx="49">
                  <c:v>9.0627280679983796E-2</c:v>
                </c:pt>
                <c:pt idx="50">
                  <c:v>8.20849986238988E-2</c:v>
                </c:pt>
                <c:pt idx="51">
                  <c:v>7.4199341760532819E-2</c:v>
                </c:pt>
                <c:pt idx="52">
                  <c:v>6.6937227616750125E-2</c:v>
                </c:pt>
                <c:pt idx="53">
                  <c:v>6.0265227497298776E-2</c:v>
                </c:pt>
                <c:pt idx="54">
                  <c:v>5.4149854094924239E-2</c:v>
                </c:pt>
                <c:pt idx="55">
                  <c:v>4.8557821270009946E-2</c:v>
                </c:pt>
                <c:pt idx="56">
                  <c:v>4.3456275818102227E-2</c:v>
                </c:pt>
                <c:pt idx="57">
                  <c:v>3.8813001433121608E-2</c:v>
                </c:pt>
                <c:pt idx="58">
                  <c:v>3.459659542089194E-2</c:v>
                </c:pt>
                <c:pt idx="59">
                  <c:v>3.0776619020290545E-2</c:v>
                </c:pt>
                <c:pt idx="60">
                  <c:v>2.7323722447292559E-2</c:v>
                </c:pt>
                <c:pt idx="61">
                  <c:v>2.4209745990791374E-2</c:v>
                </c:pt>
                <c:pt idx="62">
                  <c:v>2.1407798659484306E-2</c:v>
                </c:pt>
                <c:pt idx="63">
                  <c:v>1.8892316008149571E-2</c:v>
                </c:pt>
                <c:pt idx="64">
                  <c:v>1.6639098861723611E-2</c:v>
                </c:pt>
                <c:pt idx="65">
                  <c:v>1.4625334709594208E-2</c:v>
                </c:pt>
                <c:pt idx="66">
                  <c:v>1.2829603563674319E-2</c:v>
                </c:pt>
                <c:pt idx="67">
                  <c:v>1.1231870065591157E-2</c:v>
                </c:pt>
                <c:pt idx="68">
                  <c:v>9.8134635943195221E-3</c:v>
                </c:pt>
                <c:pt idx="69">
                  <c:v>8.5570480694780061E-3</c:v>
                </c:pt>
                <c:pt idx="70">
                  <c:v>7.4465830709243381E-3</c:v>
                </c:pt>
                <c:pt idx="71">
                  <c:v>6.4672778057665841E-3</c:v>
                </c:pt>
                <c:pt idx="72">
                  <c:v>5.6055393528256729E-3</c:v>
                </c:pt>
                <c:pt idx="73">
                  <c:v>4.8489165051037661E-3</c:v>
                </c:pt>
                <c:pt idx="74">
                  <c:v>4.1860404158506684E-3</c:v>
                </c:pt>
                <c:pt idx="75">
                  <c:v>3.6065631360157305E-3</c:v>
                </c:pt>
                <c:pt idx="76">
                  <c:v>3.1010950125722535E-3</c:v>
                </c:pt>
                <c:pt idx="77">
                  <c:v>2.661141800449325E-3</c:v>
                </c:pt>
                <c:pt idx="78">
                  <c:v>2.2790422273408751E-3</c:v>
                </c:pt>
                <c:pt idx="79">
                  <c:v>1.9479066419251416E-3</c:v>
                </c:pt>
                <c:pt idx="80">
                  <c:v>1.6615572731739339E-3</c:v>
                </c:pt>
                <c:pt idx="81">
                  <c:v>1.4144705323433893E-3</c:v>
                </c:pt>
                <c:pt idx="82">
                  <c:v>1.201721700551038E-3</c:v>
                </c:pt>
                <c:pt idx="83">
                  <c:v>1.0189322639630469E-3</c:v>
                </c:pt>
                <c:pt idx="84">
                  <c:v>8.6222008574445258E-4</c:v>
                </c:pt>
                <c:pt idx="85">
                  <c:v>7.2815253908946039E-4</c:v>
                </c:pt>
                <c:pt idx="86">
                  <c:v>6.1370266872273467E-4</c:v>
                </c:pt>
                <c:pt idx="87">
                  <c:v>5.1620839899322137E-4</c:v>
                </c:pt>
                <c:pt idx="88">
                  <c:v>4.3333476471489087E-4</c:v>
                </c:pt>
                <c:pt idx="89">
                  <c:v>3.6303910580916363E-4</c:v>
                </c:pt>
                <c:pt idx="90">
                  <c:v>3.0353913807886678E-4</c:v>
                </c:pt>
                <c:pt idx="91">
                  <c:v>2.532837895610502E-4</c:v>
                </c:pt>
                <c:pt idx="92">
                  <c:v>2.1092667431085727E-4</c:v>
                </c:pt>
                <c:pt idx="93">
                  <c:v>1.7530206259843518E-4</c:v>
                </c:pt>
                <c:pt idx="94">
                  <c:v>1.4540319779771387E-4</c:v>
                </c:pt>
                <c:pt idx="95">
                  <c:v>1.2036280516721316E-4</c:v>
                </c:pt>
                <c:pt idx="96">
                  <c:v>9.9435635749927799E-5</c:v>
                </c:pt>
                <c:pt idx="97">
                  <c:v>8.1982889262877787E-5</c:v>
                </c:pt>
                <c:pt idx="98">
                  <c:v>6.7458362653064199E-5</c:v>
                </c:pt>
                <c:pt idx="99">
                  <c:v>5.5396175549304791E-5</c:v>
                </c:pt>
                <c:pt idx="100">
                  <c:v>4.5399929762484854E-5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Rayleightova!$D$6</c:f>
              <c:strCache>
                <c:ptCount val="1"/>
                <c:pt idx="0">
                  <c:v>F(t)</c:v>
                </c:pt>
              </c:strCache>
            </c:strRef>
          </c:tx>
          <c:marker>
            <c:symbol val="none"/>
          </c:marker>
          <c:xVal>
            <c:numRef>
              <c:f>Rayleightova!$A$7:$A$1007</c:f>
              <c:numCache>
                <c:formatCode>General</c:formatCode>
                <c:ptCount val="1001"/>
                <c:pt idx="0" formatCode="0.00E+0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Rayleightova!$D$7:$D$1007</c:f>
              <c:numCache>
                <c:formatCode>General</c:formatCode>
                <c:ptCount val="1001"/>
                <c:pt idx="0">
                  <c:v>9.9999500001723973E-6</c:v>
                </c:pt>
                <c:pt idx="1">
                  <c:v>9.9950016662497809E-4</c:v>
                </c:pt>
                <c:pt idx="2">
                  <c:v>3.9920106560085156E-3</c:v>
                </c:pt>
                <c:pt idx="3">
                  <c:v>8.9596212271163544E-3</c:v>
                </c:pt>
                <c:pt idx="4">
                  <c:v>1.5872679944714863E-2</c:v>
                </c:pt>
                <c:pt idx="5">
                  <c:v>2.4690087971667385E-2</c:v>
                </c:pt>
                <c:pt idx="6">
                  <c:v>3.5359706516876921E-2</c:v>
                </c:pt>
                <c:pt idx="7">
                  <c:v>4.781887030149512E-2</c:v>
                </c:pt>
                <c:pt idx="8">
                  <c:v>6.1995000469270534E-2</c:v>
                </c:pt>
                <c:pt idx="9">
                  <c:v>7.7806308555391945E-2</c:v>
                </c:pt>
                <c:pt idx="10">
                  <c:v>9.5162581964040482E-2</c:v>
                </c:pt>
                <c:pt idx="11">
                  <c:v>0.11396604040712444</c:v>
                </c:pt>
                <c:pt idx="12">
                  <c:v>0.13411225194079501</c:v>
                </c:pt>
                <c:pt idx="13">
                  <c:v>0.15549109661396565</c:v>
                </c:pt>
                <c:pt idx="14">
                  <c:v>0.17798776532181337</c:v>
                </c:pt>
                <c:pt idx="15">
                  <c:v>0.20148378124062294</c:v>
                </c:pt>
                <c:pt idx="16">
                  <c:v>0.22585803120775172</c:v>
                </c:pt>
                <c:pt idx="17">
                  <c:v>0.25098779459733067</c:v>
                </c:pt>
                <c:pt idx="18">
                  <c:v>0.27674975762015763</c:v>
                </c:pt>
                <c:pt idx="19">
                  <c:v>0.30302100153312728</c:v>
                </c:pt>
                <c:pt idx="20">
                  <c:v>0.32967995396436067</c:v>
                </c:pt>
                <c:pt idx="21">
                  <c:v>0.35660729342704389</c:v>
                </c:pt>
                <c:pt idx="22">
                  <c:v>0.38368679808771045</c:v>
                </c:pt>
                <c:pt idx="23">
                  <c:v>0.41080613095135621</c:v>
                </c:pt>
                <c:pt idx="24">
                  <c:v>0.43785755480317756</c:v>
                </c:pt>
                <c:pt idx="25">
                  <c:v>0.46473857148100972</c:v>
                </c:pt>
                <c:pt idx="26">
                  <c:v>0.49135248131968634</c:v>
                </c:pt>
                <c:pt idx="27">
                  <c:v>0.51760885988487404</c:v>
                </c:pt>
                <c:pt idx="28">
                  <c:v>0.54342395037668523</c:v>
                </c:pt>
                <c:pt idx="29">
                  <c:v>0.56872097131102151</c:v>
                </c:pt>
                <c:pt idx="30">
                  <c:v>0.59343034025940089</c:v>
                </c:pt>
                <c:pt idx="31">
                  <c:v>0.61748981552821969</c:v>
                </c:pt>
                <c:pt idx="32">
                  <c:v>0.64084455867059553</c:v>
                </c:pt>
                <c:pt idx="33">
                  <c:v>0.66344712163526298</c:v>
                </c:pt>
                <c:pt idx="34">
                  <c:v>0.68525736315721808</c:v>
                </c:pt>
                <c:pt idx="35">
                  <c:v>0.70624229967646723</c:v>
                </c:pt>
                <c:pt idx="36">
                  <c:v>0.72637589662959201</c:v>
                </c:pt>
                <c:pt idx="37">
                  <c:v>0.74563880639180535</c:v>
                </c:pt>
                <c:pt idx="38">
                  <c:v>0.76401805945524148</c:v>
                </c:pt>
                <c:pt idx="39">
                  <c:v>0.78150671561523688</c:v>
                </c:pt>
                <c:pt idx="40">
                  <c:v>0.79810348200534464</c:v>
                </c:pt>
                <c:pt idx="41">
                  <c:v>0.81381230478069599</c:v>
                </c:pt>
                <c:pt idx="42">
                  <c:v>0.82864194110664269</c:v>
                </c:pt>
                <c:pt idx="43">
                  <c:v>0.84260551787526283</c:v>
                </c:pt>
                <c:pt idx="44">
                  <c:v>0.85572008325721194</c:v>
                </c:pt>
                <c:pt idx="45">
                  <c:v>0.86800615681216975</c:v>
                </c:pt>
                <c:pt idx="46">
                  <c:v>0.87948728343985061</c:v>
                </c:pt>
                <c:pt idx="47">
                  <c:v>0.89018959596736091</c:v>
                </c:pt>
                <c:pt idx="48">
                  <c:v>0.90014139064969678</c:v>
                </c:pt>
                <c:pt idx="49">
                  <c:v>0.90937271932001618</c:v>
                </c:pt>
                <c:pt idx="50">
                  <c:v>0.91791500137610116</c:v>
                </c:pt>
                <c:pt idx="51">
                  <c:v>0.92580065823946722</c:v>
                </c:pt>
                <c:pt idx="52">
                  <c:v>0.93306277238324986</c:v>
                </c:pt>
                <c:pt idx="53">
                  <c:v>0.93973477250270121</c:v>
                </c:pt>
                <c:pt idx="54">
                  <c:v>0.94585014590507577</c:v>
                </c:pt>
                <c:pt idx="55">
                  <c:v>0.95144217872999004</c:v>
                </c:pt>
                <c:pt idx="56">
                  <c:v>0.95654372418189781</c:v>
                </c:pt>
                <c:pt idx="57">
                  <c:v>0.96118699856687839</c:v>
                </c:pt>
                <c:pt idx="58">
                  <c:v>0.965403404579108</c:v>
                </c:pt>
                <c:pt idx="59">
                  <c:v>0.9692233809797095</c:v>
                </c:pt>
                <c:pt idx="60">
                  <c:v>0.97267627755270747</c:v>
                </c:pt>
                <c:pt idx="61">
                  <c:v>0.9757902540092086</c:v>
                </c:pt>
                <c:pt idx="62">
                  <c:v>0.97859220134051572</c:v>
                </c:pt>
                <c:pt idx="63">
                  <c:v>0.98110768399185044</c:v>
                </c:pt>
                <c:pt idx="64">
                  <c:v>0.98336090113827634</c:v>
                </c:pt>
                <c:pt idx="65">
                  <c:v>0.98537466529040574</c:v>
                </c:pt>
                <c:pt idx="66">
                  <c:v>0.98717039643632565</c:v>
                </c:pt>
                <c:pt idx="67">
                  <c:v>0.98876812993440888</c:v>
                </c:pt>
                <c:pt idx="68">
                  <c:v>0.99018653640568044</c:v>
                </c:pt>
                <c:pt idx="69">
                  <c:v>0.99144295193052201</c:v>
                </c:pt>
                <c:pt idx="70">
                  <c:v>0.99255341692907562</c:v>
                </c:pt>
                <c:pt idx="71">
                  <c:v>0.99353272219423339</c:v>
                </c:pt>
                <c:pt idx="72">
                  <c:v>0.99439446064717429</c:v>
                </c:pt>
                <c:pt idx="73">
                  <c:v>0.99515108349489623</c:v>
                </c:pt>
                <c:pt idx="74">
                  <c:v>0.99581395958414931</c:v>
                </c:pt>
                <c:pt idx="75">
                  <c:v>0.99639343686398429</c:v>
                </c:pt>
                <c:pt idx="76">
                  <c:v>0.99689890498742773</c:v>
                </c:pt>
                <c:pt idx="77">
                  <c:v>0.9973388581995507</c:v>
                </c:pt>
                <c:pt idx="78">
                  <c:v>0.99772095777265912</c:v>
                </c:pt>
                <c:pt idx="79">
                  <c:v>0.99805209335807488</c:v>
                </c:pt>
                <c:pt idx="80">
                  <c:v>0.99833844272682604</c:v>
                </c:pt>
                <c:pt idx="81">
                  <c:v>0.99858552946765666</c:v>
                </c:pt>
                <c:pt idx="82">
                  <c:v>0.998798278299449</c:v>
                </c:pt>
                <c:pt idx="83">
                  <c:v>0.9989810677360369</c:v>
                </c:pt>
                <c:pt idx="84">
                  <c:v>0.99913777991425556</c:v>
                </c:pt>
                <c:pt idx="85">
                  <c:v>0.99927184746091058</c:v>
                </c:pt>
                <c:pt idx="86">
                  <c:v>0.99938629733127726</c:v>
                </c:pt>
                <c:pt idx="87">
                  <c:v>0.99948379160100675</c:v>
                </c:pt>
                <c:pt idx="88">
                  <c:v>0.99956666523528515</c:v>
                </c:pt>
                <c:pt idx="89">
                  <c:v>0.99963696089419085</c:v>
                </c:pt>
                <c:pt idx="90">
                  <c:v>0.9996964608619211</c:v>
                </c:pt>
                <c:pt idx="91">
                  <c:v>0.99974671621043898</c:v>
                </c:pt>
                <c:pt idx="92">
                  <c:v>0.99978907332568911</c:v>
                </c:pt>
                <c:pt idx="93">
                  <c:v>0.99982469793740159</c:v>
                </c:pt>
                <c:pt idx="94">
                  <c:v>0.99985459680220223</c:v>
                </c:pt>
                <c:pt idx="95">
                  <c:v>0.99987963719483275</c:v>
                </c:pt>
                <c:pt idx="96">
                  <c:v>0.99990056436425012</c:v>
                </c:pt>
                <c:pt idx="97">
                  <c:v>0.99991801711073713</c:v>
                </c:pt>
                <c:pt idx="98">
                  <c:v>0.99993254163734691</c:v>
                </c:pt>
                <c:pt idx="99">
                  <c:v>0.99994460382445072</c:v>
                </c:pt>
                <c:pt idx="100">
                  <c:v>0.99995460007023751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Rayleightova!$E$6</c:f>
              <c:strCache>
                <c:ptCount val="1"/>
                <c:pt idx="0">
                  <c:v>f(t)</c:v>
                </c:pt>
              </c:strCache>
            </c:strRef>
          </c:tx>
          <c:marker>
            <c:symbol val="none"/>
          </c:marker>
          <c:xVal>
            <c:numRef>
              <c:f>Rayleightova!$A$7:$A$1007</c:f>
              <c:numCache>
                <c:formatCode>General</c:formatCode>
                <c:ptCount val="1001"/>
                <c:pt idx="0" formatCode="0.00E+0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Rayleightova!$E$7:$E$1007</c:f>
              <c:numCache>
                <c:formatCode>General</c:formatCode>
                <c:ptCount val="1001"/>
                <c:pt idx="0">
                  <c:v>1.9999800000999996E-3</c:v>
                </c:pt>
                <c:pt idx="1">
                  <c:v>1.9980009996667505E-2</c:v>
                </c:pt>
                <c:pt idx="2">
                  <c:v>3.9840319573759664E-2</c:v>
                </c:pt>
                <c:pt idx="3">
                  <c:v>5.9462422726373018E-2</c:v>
                </c:pt>
                <c:pt idx="4">
                  <c:v>7.8730185604422825E-2</c:v>
                </c:pt>
                <c:pt idx="5">
                  <c:v>9.7530991202833262E-2</c:v>
                </c:pt>
                <c:pt idx="6">
                  <c:v>0.11575683521797477</c:v>
                </c:pt>
                <c:pt idx="7">
                  <c:v>0.13330535815779068</c:v>
                </c:pt>
                <c:pt idx="8">
                  <c:v>0.15008079992491674</c:v>
                </c:pt>
                <c:pt idx="9">
                  <c:v>0.16599486446002948</c:v>
                </c:pt>
                <c:pt idx="10">
                  <c:v>0.18096748360719192</c:v>
                </c:pt>
                <c:pt idx="11">
                  <c:v>0.19492747111043265</c:v>
                </c:pt>
                <c:pt idx="12">
                  <c:v>0.2078130595342092</c:v>
                </c:pt>
                <c:pt idx="13">
                  <c:v>0.21957231488036894</c:v>
                </c:pt>
                <c:pt idx="14">
                  <c:v>0.23016342570989223</c:v>
                </c:pt>
                <c:pt idx="15">
                  <c:v>0.23955486562781314</c:v>
                </c:pt>
                <c:pt idx="16">
                  <c:v>0.24772543001351949</c:v>
                </c:pt>
                <c:pt idx="17">
                  <c:v>0.25466414983690761</c:v>
                </c:pt>
                <c:pt idx="18">
                  <c:v>0.26037008725674327</c:v>
                </c:pt>
                <c:pt idx="19">
                  <c:v>0.26485201941741165</c:v>
                </c:pt>
                <c:pt idx="20">
                  <c:v>0.26812801841425576</c:v>
                </c:pt>
                <c:pt idx="21">
                  <c:v>0.27022493676064158</c:v>
                </c:pt>
                <c:pt idx="22">
                  <c:v>0.27117780884140746</c:v>
                </c:pt>
                <c:pt idx="23">
                  <c:v>0.27102917976237612</c:v>
                </c:pt>
                <c:pt idx="24">
                  <c:v>0.26982837369447477</c:v>
                </c:pt>
                <c:pt idx="25">
                  <c:v>0.26763071425949514</c:v>
                </c:pt>
                <c:pt idx="26">
                  <c:v>0.2644967097137631</c:v>
                </c:pt>
                <c:pt idx="27">
                  <c:v>0.26049121566216799</c:v>
                </c:pt>
                <c:pt idx="28">
                  <c:v>0.25568258778905623</c:v>
                </c:pt>
                <c:pt idx="29">
                  <c:v>0.25014183663960754</c:v>
                </c:pt>
                <c:pt idx="30">
                  <c:v>0.24394179584435952</c:v>
                </c:pt>
                <c:pt idx="31">
                  <c:v>0.23715631437250384</c:v>
                </c:pt>
                <c:pt idx="32">
                  <c:v>0.22985948245081894</c:v>
                </c:pt>
                <c:pt idx="33">
                  <c:v>0.22212489972072644</c:v>
                </c:pt>
                <c:pt idx="34">
                  <c:v>0.21402499305309172</c:v>
                </c:pt>
                <c:pt idx="35">
                  <c:v>0.20563039022647295</c:v>
                </c:pt>
                <c:pt idx="36">
                  <c:v>0.19700935442669379</c:v>
                </c:pt>
                <c:pt idx="37">
                  <c:v>0.18822728327006402</c:v>
                </c:pt>
                <c:pt idx="38">
                  <c:v>0.17934627481401647</c:v>
                </c:pt>
                <c:pt idx="39">
                  <c:v>0.17042476182011529</c:v>
                </c:pt>
                <c:pt idx="40">
                  <c:v>0.16151721439572431</c:v>
                </c:pt>
                <c:pt idx="41">
                  <c:v>0.15267391007982928</c:v>
                </c:pt>
                <c:pt idx="42">
                  <c:v>0.14394076947042017</c:v>
                </c:pt>
                <c:pt idx="43">
                  <c:v>0.13535925462727394</c:v>
                </c:pt>
                <c:pt idx="44">
                  <c:v>0.12696632673365355</c:v>
                </c:pt>
                <c:pt idx="45">
                  <c:v>0.1187944588690472</c:v>
                </c:pt>
                <c:pt idx="46">
                  <c:v>0.11087169923533748</c:v>
                </c:pt>
                <c:pt idx="47">
                  <c:v>0.10322177979068078</c:v>
                </c:pt>
                <c:pt idx="48">
                  <c:v>9.5864264976291094E-2</c:v>
                </c:pt>
                <c:pt idx="49">
                  <c:v>8.8814735066384126E-2</c:v>
                </c:pt>
                <c:pt idx="50">
                  <c:v>8.20849986238988E-2</c:v>
                </c:pt>
                <c:pt idx="51">
                  <c:v>7.5683328595743476E-2</c:v>
                </c:pt>
                <c:pt idx="52">
                  <c:v>6.9614716721420139E-2</c:v>
                </c:pt>
                <c:pt idx="53">
                  <c:v>6.3881141147136708E-2</c:v>
                </c:pt>
                <c:pt idx="54">
                  <c:v>5.8481842422518179E-2</c:v>
                </c:pt>
                <c:pt idx="55">
                  <c:v>5.3413603397010942E-2</c:v>
                </c:pt>
                <c:pt idx="56">
                  <c:v>4.8671028916274492E-2</c:v>
                </c:pt>
                <c:pt idx="57">
                  <c:v>4.4246821633758635E-2</c:v>
                </c:pt>
                <c:pt idx="58">
                  <c:v>4.0132050688234645E-2</c:v>
                </c:pt>
                <c:pt idx="59">
                  <c:v>3.6316410443942848E-2</c:v>
                </c:pt>
                <c:pt idx="60">
                  <c:v>3.2788466936751075E-2</c:v>
                </c:pt>
                <c:pt idx="61">
                  <c:v>2.9535890108765474E-2</c:v>
                </c:pt>
                <c:pt idx="62">
                  <c:v>2.6545670337760546E-2</c:v>
                </c:pt>
                <c:pt idx="63">
                  <c:v>2.380431817026846E-2</c:v>
                </c:pt>
                <c:pt idx="64">
                  <c:v>2.1298046543006224E-2</c:v>
                </c:pt>
                <c:pt idx="65">
                  <c:v>1.9012935122472471E-2</c:v>
                </c:pt>
                <c:pt idx="66">
                  <c:v>1.6935076704050103E-2</c:v>
                </c:pt>
                <c:pt idx="67">
                  <c:v>1.5050705887892151E-2</c:v>
                </c:pt>
                <c:pt idx="68">
                  <c:v>1.3346310488274551E-2</c:v>
                </c:pt>
                <c:pt idx="69">
                  <c:v>1.1808726335879649E-2</c:v>
                </c:pt>
                <c:pt idx="70">
                  <c:v>1.0425216299294075E-2</c:v>
                </c:pt>
                <c:pt idx="71">
                  <c:v>9.1835344841885488E-3</c:v>
                </c:pt>
                <c:pt idx="72">
                  <c:v>8.0719766680689697E-3</c:v>
                </c:pt>
                <c:pt idx="73">
                  <c:v>7.0794180974514979E-3</c:v>
                </c:pt>
                <c:pt idx="74">
                  <c:v>6.1953398154589905E-3</c:v>
                </c:pt>
                <c:pt idx="75">
                  <c:v>5.409844704023596E-3</c:v>
                </c:pt>
                <c:pt idx="76">
                  <c:v>4.7136644191098252E-3</c:v>
                </c:pt>
                <c:pt idx="77">
                  <c:v>4.0981583726919608E-3</c:v>
                </c:pt>
                <c:pt idx="78">
                  <c:v>3.5553058746517654E-3</c:v>
                </c:pt>
                <c:pt idx="79">
                  <c:v>3.0776924942417239E-3</c:v>
                </c:pt>
                <c:pt idx="80">
                  <c:v>2.6584916370782944E-3</c:v>
                </c:pt>
                <c:pt idx="81">
                  <c:v>2.2914422623962908E-3</c:v>
                </c:pt>
                <c:pt idx="82">
                  <c:v>1.9708235889037023E-3</c:v>
                </c:pt>
                <c:pt idx="83">
                  <c:v>1.6914275581786579E-3</c:v>
                </c:pt>
                <c:pt idx="84">
                  <c:v>1.4485297440506805E-3</c:v>
                </c:pt>
                <c:pt idx="85">
                  <c:v>1.2378593164520829E-3</c:v>
                </c:pt>
                <c:pt idx="86">
                  <c:v>1.0555685902031036E-3</c:v>
                </c:pt>
                <c:pt idx="87">
                  <c:v>8.9820261424820521E-4</c:v>
                </c:pt>
                <c:pt idx="88">
                  <c:v>7.6266918589820807E-4</c:v>
                </c:pt>
                <c:pt idx="89">
                  <c:v>6.462096083403113E-4</c:v>
                </c:pt>
                <c:pt idx="90">
                  <c:v>5.4637044854196021E-4</c:v>
                </c:pt>
                <c:pt idx="91">
                  <c:v>4.6097649700111137E-4</c:v>
                </c:pt>
                <c:pt idx="92">
                  <c:v>3.8810508073197734E-4</c:v>
                </c:pt>
                <c:pt idx="93">
                  <c:v>3.2606183643308951E-4</c:v>
                </c:pt>
                <c:pt idx="94">
                  <c:v>2.733580118597021E-4</c:v>
                </c:pt>
                <c:pt idx="95">
                  <c:v>2.2868932981770501E-4</c:v>
                </c:pt>
                <c:pt idx="96">
                  <c:v>1.9091642063986136E-4</c:v>
                </c:pt>
                <c:pt idx="97">
                  <c:v>1.5904680516998291E-4</c:v>
                </c:pt>
                <c:pt idx="98">
                  <c:v>1.3221839080000585E-4</c:v>
                </c:pt>
                <c:pt idx="99">
                  <c:v>1.096844275876235E-4</c:v>
                </c:pt>
                <c:pt idx="100">
                  <c:v>9.0799859524969708E-5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05760"/>
        <c:axId val="43206336"/>
      </c:scatterChart>
      <c:scatterChart>
        <c:scatterStyle val="smoothMarker"/>
        <c:varyColors val="0"/>
        <c:ser>
          <c:idx val="0"/>
          <c:order val="0"/>
          <c:tx>
            <c:strRef>
              <c:f>Rayleightova!$B$6</c:f>
              <c:strCache>
                <c:ptCount val="1"/>
                <c:pt idx="0">
                  <c:v>lambda(t)</c:v>
                </c:pt>
              </c:strCache>
            </c:strRef>
          </c:tx>
          <c:marker>
            <c:symbol val="none"/>
          </c:marker>
          <c:xVal>
            <c:numRef>
              <c:f>Rayleightova!$A$7:$A$1007</c:f>
              <c:numCache>
                <c:formatCode>General</c:formatCode>
                <c:ptCount val="1001"/>
                <c:pt idx="0" formatCode="0.00E+0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Rayleightova!$B$7:$B$1007</c:f>
              <c:numCache>
                <c:formatCode>General</c:formatCode>
                <c:ptCount val="1001"/>
                <c:pt idx="0">
                  <c:v>2E-3</c:v>
                </c:pt>
                <c:pt idx="1">
                  <c:v>2.0000000000000004E-2</c:v>
                </c:pt>
                <c:pt idx="2">
                  <c:v>4.0000000000000008E-2</c:v>
                </c:pt>
                <c:pt idx="3">
                  <c:v>0.06</c:v>
                </c:pt>
                <c:pt idx="4">
                  <c:v>8.0000000000000016E-2</c:v>
                </c:pt>
                <c:pt idx="5">
                  <c:v>0.1</c:v>
                </c:pt>
                <c:pt idx="6">
                  <c:v>0.12</c:v>
                </c:pt>
                <c:pt idx="7">
                  <c:v>0.13999999999999999</c:v>
                </c:pt>
                <c:pt idx="8">
                  <c:v>0.16000000000000003</c:v>
                </c:pt>
                <c:pt idx="9">
                  <c:v>0.18000000000000002</c:v>
                </c:pt>
                <c:pt idx="10">
                  <c:v>0.2</c:v>
                </c:pt>
                <c:pt idx="11">
                  <c:v>0.22000000000000003</c:v>
                </c:pt>
                <c:pt idx="12">
                  <c:v>0.24</c:v>
                </c:pt>
                <c:pt idx="13">
                  <c:v>0.26</c:v>
                </c:pt>
                <c:pt idx="14">
                  <c:v>0.27999999999999997</c:v>
                </c:pt>
                <c:pt idx="15">
                  <c:v>0.30000000000000004</c:v>
                </c:pt>
                <c:pt idx="16">
                  <c:v>0.32000000000000006</c:v>
                </c:pt>
                <c:pt idx="17">
                  <c:v>0.34</c:v>
                </c:pt>
                <c:pt idx="18">
                  <c:v>0.36000000000000004</c:v>
                </c:pt>
                <c:pt idx="19">
                  <c:v>0.38</c:v>
                </c:pt>
                <c:pt idx="20">
                  <c:v>0.4</c:v>
                </c:pt>
                <c:pt idx="21">
                  <c:v>0.42000000000000004</c:v>
                </c:pt>
                <c:pt idx="22">
                  <c:v>0.44000000000000006</c:v>
                </c:pt>
                <c:pt idx="23">
                  <c:v>0.45999999999999996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0.55999999999999994</c:v>
                </c:pt>
                <c:pt idx="29">
                  <c:v>0.57999999999999996</c:v>
                </c:pt>
                <c:pt idx="30">
                  <c:v>0.60000000000000009</c:v>
                </c:pt>
                <c:pt idx="31">
                  <c:v>0.62000000000000011</c:v>
                </c:pt>
                <c:pt idx="32">
                  <c:v>0.64000000000000012</c:v>
                </c:pt>
                <c:pt idx="33">
                  <c:v>0.66</c:v>
                </c:pt>
                <c:pt idx="34">
                  <c:v>0.68</c:v>
                </c:pt>
                <c:pt idx="35">
                  <c:v>0.70000000000000007</c:v>
                </c:pt>
                <c:pt idx="36">
                  <c:v>0.72000000000000008</c:v>
                </c:pt>
                <c:pt idx="37">
                  <c:v>0.7400000000000001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0.84000000000000008</c:v>
                </c:pt>
                <c:pt idx="43">
                  <c:v>0.86</c:v>
                </c:pt>
                <c:pt idx="44">
                  <c:v>0.88000000000000012</c:v>
                </c:pt>
                <c:pt idx="45">
                  <c:v>0.9</c:v>
                </c:pt>
                <c:pt idx="46">
                  <c:v>0.91999999999999993</c:v>
                </c:pt>
                <c:pt idx="47">
                  <c:v>0.94000000000000006</c:v>
                </c:pt>
                <c:pt idx="48">
                  <c:v>0.96</c:v>
                </c:pt>
                <c:pt idx="49">
                  <c:v>0.98000000000000009</c:v>
                </c:pt>
                <c:pt idx="50">
                  <c:v>1</c:v>
                </c:pt>
                <c:pt idx="51">
                  <c:v>1.02</c:v>
                </c:pt>
                <c:pt idx="52">
                  <c:v>1.04</c:v>
                </c:pt>
                <c:pt idx="53">
                  <c:v>1.06</c:v>
                </c:pt>
                <c:pt idx="54">
                  <c:v>1.08</c:v>
                </c:pt>
                <c:pt idx="55">
                  <c:v>1.1000000000000001</c:v>
                </c:pt>
                <c:pt idx="56">
                  <c:v>1.1199999999999999</c:v>
                </c:pt>
                <c:pt idx="57">
                  <c:v>1.1400000000000001</c:v>
                </c:pt>
                <c:pt idx="58">
                  <c:v>1.1599999999999999</c:v>
                </c:pt>
                <c:pt idx="59">
                  <c:v>1.1800000000000002</c:v>
                </c:pt>
                <c:pt idx="60">
                  <c:v>1.2000000000000002</c:v>
                </c:pt>
                <c:pt idx="61">
                  <c:v>1.22</c:v>
                </c:pt>
                <c:pt idx="62">
                  <c:v>1.2400000000000002</c:v>
                </c:pt>
                <c:pt idx="63">
                  <c:v>1.26</c:v>
                </c:pt>
                <c:pt idx="64">
                  <c:v>1.2800000000000002</c:v>
                </c:pt>
                <c:pt idx="65">
                  <c:v>1.3</c:v>
                </c:pt>
                <c:pt idx="66">
                  <c:v>1.32</c:v>
                </c:pt>
                <c:pt idx="67">
                  <c:v>1.34</c:v>
                </c:pt>
                <c:pt idx="68">
                  <c:v>1.36</c:v>
                </c:pt>
                <c:pt idx="69">
                  <c:v>1.3800000000000001</c:v>
                </c:pt>
                <c:pt idx="70">
                  <c:v>1.4000000000000001</c:v>
                </c:pt>
                <c:pt idx="71">
                  <c:v>1.42</c:v>
                </c:pt>
                <c:pt idx="72">
                  <c:v>1.4400000000000002</c:v>
                </c:pt>
                <c:pt idx="73">
                  <c:v>1.46</c:v>
                </c:pt>
                <c:pt idx="74">
                  <c:v>1.4800000000000002</c:v>
                </c:pt>
                <c:pt idx="75">
                  <c:v>1.5</c:v>
                </c:pt>
                <c:pt idx="76">
                  <c:v>1.52</c:v>
                </c:pt>
                <c:pt idx="77">
                  <c:v>1.54</c:v>
                </c:pt>
                <c:pt idx="78">
                  <c:v>1.56</c:v>
                </c:pt>
                <c:pt idx="79">
                  <c:v>1.58</c:v>
                </c:pt>
                <c:pt idx="80">
                  <c:v>1.6</c:v>
                </c:pt>
                <c:pt idx="81">
                  <c:v>1.62</c:v>
                </c:pt>
                <c:pt idx="82">
                  <c:v>1.64</c:v>
                </c:pt>
                <c:pt idx="83">
                  <c:v>1.6600000000000001</c:v>
                </c:pt>
                <c:pt idx="84">
                  <c:v>1.6800000000000002</c:v>
                </c:pt>
                <c:pt idx="85">
                  <c:v>1.7000000000000002</c:v>
                </c:pt>
                <c:pt idx="86">
                  <c:v>1.72</c:v>
                </c:pt>
                <c:pt idx="87">
                  <c:v>1.74</c:v>
                </c:pt>
                <c:pt idx="88">
                  <c:v>1.7600000000000002</c:v>
                </c:pt>
                <c:pt idx="89">
                  <c:v>1.7800000000000002</c:v>
                </c:pt>
                <c:pt idx="90">
                  <c:v>1.8</c:v>
                </c:pt>
                <c:pt idx="91">
                  <c:v>1.82</c:v>
                </c:pt>
                <c:pt idx="92">
                  <c:v>1.8399999999999999</c:v>
                </c:pt>
                <c:pt idx="93">
                  <c:v>1.8600000000000003</c:v>
                </c:pt>
                <c:pt idx="94">
                  <c:v>1.8800000000000001</c:v>
                </c:pt>
                <c:pt idx="95">
                  <c:v>1.9000000000000001</c:v>
                </c:pt>
                <c:pt idx="96">
                  <c:v>1.92</c:v>
                </c:pt>
                <c:pt idx="97">
                  <c:v>1.94</c:v>
                </c:pt>
                <c:pt idx="98">
                  <c:v>1.9600000000000002</c:v>
                </c:pt>
                <c:pt idx="99">
                  <c:v>1.9800000000000002</c:v>
                </c:pt>
                <c:pt idx="100">
                  <c:v>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07488"/>
        <c:axId val="43206912"/>
      </c:scatterChart>
      <c:valAx>
        <c:axId val="43205760"/>
        <c:scaling>
          <c:orientation val="minMax"/>
          <c:max val="1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sl-SI" sz="1400"/>
                  <a:t>Čas</a:t>
                </a:r>
              </a:p>
            </c:rich>
          </c:tx>
          <c:layout>
            <c:manualLayout>
              <c:xMode val="edge"/>
              <c:yMode val="edge"/>
              <c:x val="0.53450713528358618"/>
              <c:y val="0.92952379097975668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43206336"/>
        <c:crosses val="autoZero"/>
        <c:crossBetween val="midCat"/>
        <c:majorUnit val="1"/>
      </c:valAx>
      <c:valAx>
        <c:axId val="43206336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sl-SI" sz="1400"/>
                  <a:t>Verjetnost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43205760"/>
        <c:crosses val="autoZero"/>
        <c:crossBetween val="midCat"/>
      </c:valAx>
      <c:valAx>
        <c:axId val="43206912"/>
        <c:scaling>
          <c:orientation val="minMax"/>
          <c:max val="2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l-GR" sz="1400">
                    <a:latin typeface="Cambria Math"/>
                    <a:ea typeface="Cambria Math"/>
                  </a:rPr>
                  <a:t>λ</a:t>
                </a:r>
                <a:r>
                  <a:rPr lang="sl-SI" sz="1400">
                    <a:latin typeface="Cambria Math"/>
                    <a:ea typeface="Cambria Math"/>
                  </a:rPr>
                  <a:t> / leto</a:t>
                </a:r>
                <a:endParaRPr lang="sl-SI" sz="14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43207488"/>
        <c:crosses val="max"/>
        <c:crossBetween val="midCat"/>
      </c:valAx>
      <c:valAx>
        <c:axId val="43207488"/>
        <c:scaling>
          <c:orientation val="minMax"/>
        </c:scaling>
        <c:delete val="1"/>
        <c:axPos val="b"/>
        <c:numFmt formatCode="0.00E+00" sourceLinked="1"/>
        <c:majorTickMark val="out"/>
        <c:minorTickMark val="none"/>
        <c:tickLblPos val="nextTo"/>
        <c:crossAx val="43206912"/>
        <c:crosses val="autoZero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9180094210077"/>
          <c:y val="9.8730053146002333E-2"/>
          <c:w val="0.73651579148632906"/>
          <c:h val="0.75234220784039041"/>
        </c:manualLayout>
      </c:layout>
      <c:scatterChart>
        <c:scatterStyle val="smoothMarker"/>
        <c:varyColors val="0"/>
        <c:ser>
          <c:idx val="1"/>
          <c:order val="1"/>
          <c:tx>
            <c:strRef>
              <c:f>Weibullova!$C$6</c:f>
              <c:strCache>
                <c:ptCount val="1"/>
                <c:pt idx="0">
                  <c:v>R(t)</c:v>
                </c:pt>
              </c:strCache>
            </c:strRef>
          </c:tx>
          <c:marker>
            <c:symbol val="none"/>
          </c:marker>
          <c:xVal>
            <c:numRef>
              <c:f>Weibullova!$A$7:$A$1007</c:f>
              <c:numCache>
                <c:formatCode>General</c:formatCode>
                <c:ptCount val="1001"/>
                <c:pt idx="0" formatCode="0.00E+0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Weibullova!$C$7:$C$1007</c:f>
              <c:numCache>
                <c:formatCode>General</c:formatCode>
                <c:ptCount val="1001"/>
                <c:pt idx="0">
                  <c:v>0.99999999000000006</c:v>
                </c:pt>
                <c:pt idx="1">
                  <c:v>0.99999000004999983</c:v>
                </c:pt>
                <c:pt idx="2">
                  <c:v>0.9999200031999147</c:v>
                </c:pt>
                <c:pt idx="3">
                  <c:v>0.99973003644671976</c:v>
                </c:pt>
                <c:pt idx="4">
                  <c:v>0.99936020475631637</c:v>
                </c:pt>
                <c:pt idx="5">
                  <c:v>0.99875078092458092</c:v>
                </c:pt>
                <c:pt idx="6">
                  <c:v>0.99784233112129062</c:v>
                </c:pt>
                <c:pt idx="7">
                  <c:v>0.99657587573016204</c:v>
                </c:pt>
                <c:pt idx="8">
                  <c:v>0.99489308485898253</c:v>
                </c:pt>
                <c:pt idx="9">
                  <c:v>0.99273650759742615</c:v>
                </c:pt>
                <c:pt idx="10">
                  <c:v>0.99004983374916811</c:v>
                </c:pt>
                <c:pt idx="11">
                  <c:v>0.98677818636292336</c:v>
                </c:pt>
                <c:pt idx="12">
                  <c:v>0.98286844293884756</c:v>
                </c:pt>
                <c:pt idx="13">
                  <c:v>0.97826958269847408</c:v>
                </c:pt>
                <c:pt idx="14">
                  <c:v>0.9729330567856167</c:v>
                </c:pt>
                <c:pt idx="15">
                  <c:v>0.96681317772154285</c:v>
                </c:pt>
                <c:pt idx="16">
                  <c:v>0.95986752388087038</c:v>
                </c:pt>
                <c:pt idx="17">
                  <c:v>0.95205735419722592</c:v>
                </c:pt>
                <c:pt idx="18">
                  <c:v>0.94334802776334281</c:v>
                </c:pt>
                <c:pt idx="19">
                  <c:v>0.93370942247386357</c:v>
                </c:pt>
                <c:pt idx="20">
                  <c:v>0.92311634638663576</c:v>
                </c:pt>
                <c:pt idx="21">
                  <c:v>0.91154893506653112</c:v>
                </c:pt>
                <c:pt idx="22">
                  <c:v>0.89899302784199087</c:v>
                </c:pt>
                <c:pt idx="23">
                  <c:v>0.88544051566586368</c:v>
                </c:pt>
                <c:pt idx="24">
                  <c:v>0.87088965314541478</c:v>
                </c:pt>
                <c:pt idx="25">
                  <c:v>0.85534532730742252</c:v>
                </c:pt>
                <c:pt idx="26">
                  <c:v>0.83881927580720506</c:v>
                </c:pt>
                <c:pt idx="27">
                  <c:v>0.82133024758719819</c:v>
                </c:pt>
                <c:pt idx="28">
                  <c:v>0.80290409945045982</c:v>
                </c:pt>
                <c:pt idx="29">
                  <c:v>0.78357382264290543</c:v>
                </c:pt>
                <c:pt idx="30">
                  <c:v>0.76337949433685315</c:v>
                </c:pt>
                <c:pt idx="31">
                  <c:v>0.74236814987476218</c:v>
                </c:pt>
                <c:pt idx="32">
                  <c:v>0.72059357275812808</c:v>
                </c:pt>
                <c:pt idx="33">
                  <c:v>0.6981160006394026</c:v>
                </c:pt>
                <c:pt idx="34">
                  <c:v>0.6750017469762456</c:v>
                </c:pt>
                <c:pt idx="35">
                  <c:v>0.6513227395137714</c:v>
                </c:pt>
                <c:pt idx="36">
                  <c:v>0.62715597834305215</c:v>
                </c:pt>
                <c:pt idx="37">
                  <c:v>0.60258291790962537</c:v>
                </c:pt>
                <c:pt idx="38">
                  <c:v>0.57768877897678161</c:v>
                </c:pt>
                <c:pt idx="39">
                  <c:v>0.55256179814446216</c:v>
                </c:pt>
                <c:pt idx="40">
                  <c:v>0.52729242404304855</c:v>
                </c:pt>
                <c:pt idx="41">
                  <c:v>0.50197247071865436</c:v>
                </c:pt>
                <c:pt idx="42">
                  <c:v>0.47669423995970589</c:v>
                </c:pt>
                <c:pt idx="43">
                  <c:v>0.45154962534249588</c:v>
                </c:pt>
                <c:pt idx="44">
                  <c:v>0.42662921155837791</c:v>
                </c:pt>
                <c:pt idx="45">
                  <c:v>0.40202138309465485</c:v>
                </c:pt>
                <c:pt idx="46">
                  <c:v>0.37781145654868714</c:v>
                </c:pt>
                <c:pt idx="47">
                  <c:v>0.35408085074174306</c:v>
                </c:pt>
                <c:pt idx="48">
                  <c:v>0.3309063083557886</c:v>
                </c:pt>
                <c:pt idx="49">
                  <c:v>0.30835918204259688</c:v>
                </c:pt>
                <c:pt idx="50">
                  <c:v>0.28650479686019009</c:v>
                </c:pt>
                <c:pt idx="51">
                  <c:v>0.26540189949689902</c:v>
                </c:pt>
                <c:pt idx="52">
                  <c:v>0.24510220307852307</c:v>
                </c:pt>
                <c:pt idx="53">
                  <c:v>0.22565003445881718</c:v>
                </c:pt>
                <c:pt idx="54">
                  <c:v>0.20708208881581705</c:v>
                </c:pt>
                <c:pt idx="55">
                  <c:v>0.1894272941712658</c:v>
                </c:pt>
                <c:pt idx="56">
                  <c:v>0.17270678617768204</c:v>
                </c:pt>
                <c:pt idx="57">
                  <c:v>0.15693399124069574</c:v>
                </c:pt>
                <c:pt idx="58">
                  <c:v>0.14211481382732957</c:v>
                </c:pt>
                <c:pt idx="59">
                  <c:v>0.12824792171677324</c:v>
                </c:pt>
                <c:pt idx="60">
                  <c:v>0.11532512103806251</c:v>
                </c:pt>
                <c:pt idx="61">
                  <c:v>0.10333181126221903</c:v>
                </c:pt>
                <c:pt idx="62">
                  <c:v>9.2247508920308002E-2</c:v>
                </c:pt>
                <c:pt idx="63">
                  <c:v>8.204642773941348E-2</c:v>
                </c:pt>
                <c:pt idx="64">
                  <c:v>7.2698102150753896E-2</c:v>
                </c:pt>
                <c:pt idx="65">
                  <c:v>6.4168040741399951E-2</c:v>
                </c:pt>
                <c:pt idx="66">
                  <c:v>5.641839619449103E-2</c:v>
                </c:pt>
                <c:pt idx="67">
                  <c:v>4.9408638581766723E-2</c:v>
                </c:pt>
                <c:pt idx="68">
                  <c:v>4.3096219514512944E-2</c:v>
                </c:pt>
                <c:pt idx="69">
                  <c:v>3.7437215592378711E-2</c:v>
                </c:pt>
                <c:pt idx="70">
                  <c:v>3.238694077290704E-2</c:v>
                </c:pt>
                <c:pt idx="71">
                  <c:v>2.7900518670140474E-2</c:v>
                </c:pt>
                <c:pt idx="72">
                  <c:v>2.3933407325646926E-2</c:v>
                </c:pt>
                <c:pt idx="73">
                  <c:v>2.0441870624529717E-2</c:v>
                </c:pt>
                <c:pt idx="74">
                  <c:v>1.7383392196936562E-2</c:v>
                </c:pt>
                <c:pt idx="75">
                  <c:v>1.4717029298635137E-2</c:v>
                </c:pt>
                <c:pt idx="76">
                  <c:v>1.2403705752625897E-2</c:v>
                </c:pt>
                <c:pt idx="77">
                  <c:v>1.0406444513376419E-2</c:v>
                </c:pt>
                <c:pt idx="78">
                  <c:v>8.6905417489210861E-3</c:v>
                </c:pt>
                <c:pt idx="79">
                  <c:v>7.2236854946008599E-3</c:v>
                </c:pt>
                <c:pt idx="80">
                  <c:v>5.9760228950059427E-3</c:v>
                </c:pt>
                <c:pt idx="81">
                  <c:v>4.9201808058335237E-3</c:v>
                </c:pt>
                <c:pt idx="82">
                  <c:v>4.0312450714781638E-3</c:v>
                </c:pt>
                <c:pt idx="83">
                  <c:v>3.2867041317108706E-3</c:v>
                </c:pt>
                <c:pt idx="84">
                  <c:v>2.6663627532405414E-3</c:v>
                </c:pt>
                <c:pt idx="85">
                  <c:v>2.1522316466075649E-3</c:v>
                </c:pt>
                <c:pt idx="86">
                  <c:v>1.7283985376126071E-3</c:v>
                </c:pt>
                <c:pt idx="87">
                  <c:v>1.3808859404008994E-3</c:v>
                </c:pt>
                <c:pt idx="88">
                  <c:v>1.0975004532839964E-3</c:v>
                </c:pt>
                <c:pt idx="89">
                  <c:v>8.6767789576707431E-4</c:v>
                </c:pt>
                <c:pt idx="90">
                  <c:v>6.8232805275637658E-4</c:v>
                </c:pt>
                <c:pt idx="91">
                  <c:v>5.3368221454338464E-4</c:v>
                </c:pt>
                <c:pt idx="92">
                  <c:v>4.1514612137804534E-4</c:v>
                </c:pt>
                <c:pt idx="93">
                  <c:v>3.2116035862280395E-4</c:v>
                </c:pt>
                <c:pt idx="94">
                  <c:v>2.4706971850762735E-4</c:v>
                </c:pt>
                <c:pt idx="95">
                  <c:v>1.8900255962630766E-4</c:v>
                </c:pt>
                <c:pt idx="96">
                  <c:v>1.437607641567253E-4</c:v>
                </c:pt>
                <c:pt idx="97">
                  <c:v>1.0872052056580351E-4</c:v>
                </c:pt>
                <c:pt idx="98">
                  <c:v>8.1743848395742419E-5</c:v>
                </c:pt>
                <c:pt idx="99">
                  <c:v>6.1100531070476747E-5</c:v>
                </c:pt>
                <c:pt idx="100">
                  <c:v>4.5399929762484854E-5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Weibullova!$D$6</c:f>
              <c:strCache>
                <c:ptCount val="1"/>
                <c:pt idx="0">
                  <c:v>F(t)</c:v>
                </c:pt>
              </c:strCache>
            </c:strRef>
          </c:tx>
          <c:marker>
            <c:symbol val="none"/>
          </c:marker>
          <c:xVal>
            <c:numRef>
              <c:f>Weibullova!$A$7:$A$1007</c:f>
              <c:numCache>
                <c:formatCode>General</c:formatCode>
                <c:ptCount val="1001"/>
                <c:pt idx="0" formatCode="0.00E+0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Weibullova!$D$7:$D$1007</c:f>
              <c:numCache>
                <c:formatCode>General</c:formatCode>
                <c:ptCount val="1001"/>
                <c:pt idx="0">
                  <c:v>9.9999999392252903E-9</c:v>
                </c:pt>
                <c:pt idx="1">
                  <c:v>9.9999500001723973E-6</c:v>
                </c:pt>
                <c:pt idx="2">
                  <c:v>7.9996800085302411E-5</c:v>
                </c:pt>
                <c:pt idx="3">
                  <c:v>2.6996355328023913E-4</c:v>
                </c:pt>
                <c:pt idx="4">
                  <c:v>6.3979524368362739E-4</c:v>
                </c:pt>
                <c:pt idx="5">
                  <c:v>1.2492190754190835E-3</c:v>
                </c:pt>
                <c:pt idx="6">
                  <c:v>2.1576688787093845E-3</c:v>
                </c:pt>
                <c:pt idx="7">
                  <c:v>3.4241242698379581E-3</c:v>
                </c:pt>
                <c:pt idx="8">
                  <c:v>5.1069151410174651E-3</c:v>
                </c:pt>
                <c:pt idx="9">
                  <c:v>7.2634924025738457E-3</c:v>
                </c:pt>
                <c:pt idx="10">
                  <c:v>9.9501662508318933E-3</c:v>
                </c:pt>
                <c:pt idx="11">
                  <c:v>1.322181363707664E-2</c:v>
                </c:pt>
                <c:pt idx="12">
                  <c:v>1.7131557061152436E-2</c:v>
                </c:pt>
                <c:pt idx="13">
                  <c:v>2.1730417301525917E-2</c:v>
                </c:pt>
                <c:pt idx="14">
                  <c:v>2.7066943214383299E-2</c:v>
                </c:pt>
                <c:pt idx="15">
                  <c:v>3.3186822278457151E-2</c:v>
                </c:pt>
                <c:pt idx="16">
                  <c:v>4.0132476119129623E-2</c:v>
                </c:pt>
                <c:pt idx="17">
                  <c:v>4.7942645802774075E-2</c:v>
                </c:pt>
                <c:pt idx="18">
                  <c:v>5.6651972236657189E-2</c:v>
                </c:pt>
                <c:pt idx="19">
                  <c:v>6.6290577526136429E-2</c:v>
                </c:pt>
                <c:pt idx="20">
                  <c:v>7.6883653613364245E-2</c:v>
                </c:pt>
                <c:pt idx="21">
                  <c:v>8.8451064933468881E-2</c:v>
                </c:pt>
                <c:pt idx="22">
                  <c:v>0.10100697215800913</c:v>
                </c:pt>
                <c:pt idx="23">
                  <c:v>0.11455948433413632</c:v>
                </c:pt>
                <c:pt idx="24">
                  <c:v>0.12911034685458522</c:v>
                </c:pt>
                <c:pt idx="25">
                  <c:v>0.14465467269257748</c:v>
                </c:pt>
                <c:pt idx="26">
                  <c:v>0.16118072419279494</c:v>
                </c:pt>
                <c:pt idx="27">
                  <c:v>0.17866975241280181</c:v>
                </c:pt>
                <c:pt idx="28">
                  <c:v>0.19709590054954018</c:v>
                </c:pt>
                <c:pt idx="29">
                  <c:v>0.21642617735709457</c:v>
                </c:pt>
                <c:pt idx="30">
                  <c:v>0.23662050566314685</c:v>
                </c:pt>
                <c:pt idx="31">
                  <c:v>0.25763185012523782</c:v>
                </c:pt>
                <c:pt idx="32">
                  <c:v>0.27940642724187192</c:v>
                </c:pt>
                <c:pt idx="33">
                  <c:v>0.3018839993605974</c:v>
                </c:pt>
                <c:pt idx="34">
                  <c:v>0.3249982530237544</c:v>
                </c:pt>
                <c:pt idx="35">
                  <c:v>0.3486772604862286</c:v>
                </c:pt>
                <c:pt idx="36">
                  <c:v>0.37284402165694785</c:v>
                </c:pt>
                <c:pt idx="37">
                  <c:v>0.39741708209037463</c:v>
                </c:pt>
                <c:pt idx="38">
                  <c:v>0.42231122102321839</c:v>
                </c:pt>
                <c:pt idx="39">
                  <c:v>0.44743820185553784</c:v>
                </c:pt>
                <c:pt idx="40">
                  <c:v>0.47270757595695145</c:v>
                </c:pt>
                <c:pt idx="41">
                  <c:v>0.49802752928134564</c:v>
                </c:pt>
                <c:pt idx="42">
                  <c:v>0.52330576004029417</c:v>
                </c:pt>
                <c:pt idx="43">
                  <c:v>0.54845037465750412</c:v>
                </c:pt>
                <c:pt idx="44">
                  <c:v>0.57337078844162215</c:v>
                </c:pt>
                <c:pt idx="45">
                  <c:v>0.59797861690534515</c:v>
                </c:pt>
                <c:pt idx="46">
                  <c:v>0.6221885434513128</c:v>
                </c:pt>
                <c:pt idx="47">
                  <c:v>0.645919149258257</c:v>
                </c:pt>
                <c:pt idx="48">
                  <c:v>0.6690936916442114</c:v>
                </c:pt>
                <c:pt idx="49">
                  <c:v>0.69164081795740318</c:v>
                </c:pt>
                <c:pt idx="50">
                  <c:v>0.71349520313980985</c:v>
                </c:pt>
                <c:pt idx="51">
                  <c:v>0.73459810050310104</c:v>
                </c:pt>
                <c:pt idx="52">
                  <c:v>0.75489779692147696</c:v>
                </c:pt>
                <c:pt idx="53">
                  <c:v>0.77434996554118285</c:v>
                </c:pt>
                <c:pt idx="54">
                  <c:v>0.79291791118418298</c:v>
                </c:pt>
                <c:pt idx="55">
                  <c:v>0.8105727058287342</c:v>
                </c:pt>
                <c:pt idx="56">
                  <c:v>0.82729321382231791</c:v>
                </c:pt>
                <c:pt idx="57">
                  <c:v>0.84306600875930426</c:v>
                </c:pt>
                <c:pt idx="58">
                  <c:v>0.8578851861726704</c:v>
                </c:pt>
                <c:pt idx="59">
                  <c:v>0.87175207828322676</c:v>
                </c:pt>
                <c:pt idx="60">
                  <c:v>0.88467487896193753</c:v>
                </c:pt>
                <c:pt idx="61">
                  <c:v>0.89666818873778098</c:v>
                </c:pt>
                <c:pt idx="62">
                  <c:v>0.90775249107969203</c:v>
                </c:pt>
                <c:pt idx="63">
                  <c:v>0.91795357226058649</c:v>
                </c:pt>
                <c:pt idx="64">
                  <c:v>0.9273018978492461</c:v>
                </c:pt>
                <c:pt idx="65">
                  <c:v>0.93583195925860008</c:v>
                </c:pt>
                <c:pt idx="66">
                  <c:v>0.94358160380550893</c:v>
                </c:pt>
                <c:pt idx="67">
                  <c:v>0.9505913614182333</c:v>
                </c:pt>
                <c:pt idx="68">
                  <c:v>0.95690378048548708</c:v>
                </c:pt>
                <c:pt idx="69">
                  <c:v>0.96256278440762133</c:v>
                </c:pt>
                <c:pt idx="70">
                  <c:v>0.96761305922709295</c:v>
                </c:pt>
                <c:pt idx="71">
                  <c:v>0.97209948132985957</c:v>
                </c:pt>
                <c:pt idx="72">
                  <c:v>0.97606659267435303</c:v>
                </c:pt>
                <c:pt idx="73">
                  <c:v>0.97955812937547027</c:v>
                </c:pt>
                <c:pt idx="74">
                  <c:v>0.98261660780306348</c:v>
                </c:pt>
                <c:pt idx="75">
                  <c:v>0.98528297070136484</c:v>
                </c:pt>
                <c:pt idx="76">
                  <c:v>0.98759629424737405</c:v>
                </c:pt>
                <c:pt idx="77">
                  <c:v>0.98959355548662353</c:v>
                </c:pt>
                <c:pt idx="78">
                  <c:v>0.99130945825107897</c:v>
                </c:pt>
                <c:pt idx="79">
                  <c:v>0.99277631450539916</c:v>
                </c:pt>
                <c:pt idx="80">
                  <c:v>0.99402397710499402</c:v>
                </c:pt>
                <c:pt idx="81">
                  <c:v>0.99507981919416644</c:v>
                </c:pt>
                <c:pt idx="82">
                  <c:v>0.99596875492852188</c:v>
                </c:pt>
                <c:pt idx="83">
                  <c:v>0.99671329586828916</c:v>
                </c:pt>
                <c:pt idx="84">
                  <c:v>0.9973336372467595</c:v>
                </c:pt>
                <c:pt idx="85">
                  <c:v>0.99784776835339239</c:v>
                </c:pt>
                <c:pt idx="86">
                  <c:v>0.99827160146238736</c:v>
                </c:pt>
                <c:pt idx="87">
                  <c:v>0.99861911405959913</c:v>
                </c:pt>
                <c:pt idx="88">
                  <c:v>0.99890249954671595</c:v>
                </c:pt>
                <c:pt idx="89">
                  <c:v>0.99913232210423297</c:v>
                </c:pt>
                <c:pt idx="90">
                  <c:v>0.99931767194724364</c:v>
                </c:pt>
                <c:pt idx="91">
                  <c:v>0.99946631778545658</c:v>
                </c:pt>
                <c:pt idx="92">
                  <c:v>0.99958485387862195</c:v>
                </c:pt>
                <c:pt idx="93">
                  <c:v>0.99967883964137716</c:v>
                </c:pt>
                <c:pt idx="94">
                  <c:v>0.99975293028149237</c:v>
                </c:pt>
                <c:pt idx="95">
                  <c:v>0.99981099744037372</c:v>
                </c:pt>
                <c:pt idx="96">
                  <c:v>0.99985623923584332</c:v>
                </c:pt>
                <c:pt idx="97">
                  <c:v>0.99989127947943424</c:v>
                </c:pt>
                <c:pt idx="98">
                  <c:v>0.99991825615160423</c:v>
                </c:pt>
                <c:pt idx="99">
                  <c:v>0.99993889946892955</c:v>
                </c:pt>
                <c:pt idx="100">
                  <c:v>0.99995460007023751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Weibullova!$E$6</c:f>
              <c:strCache>
                <c:ptCount val="1"/>
                <c:pt idx="0">
                  <c:v>f(t)</c:v>
                </c:pt>
              </c:strCache>
            </c:strRef>
          </c:tx>
          <c:marker>
            <c:symbol val="none"/>
          </c:marker>
          <c:xVal>
            <c:numRef>
              <c:f>Weibullova!$A$7:$A$1007</c:f>
              <c:numCache>
                <c:formatCode>General</c:formatCode>
                <c:ptCount val="1001"/>
                <c:pt idx="0" formatCode="0.00E+0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Weibullova!$E$7:$E$1007</c:f>
              <c:numCache>
                <c:formatCode>General</c:formatCode>
                <c:ptCount val="1001"/>
                <c:pt idx="0">
                  <c:v>2.9999999700000002E-6</c:v>
                </c:pt>
                <c:pt idx="1">
                  <c:v>2.9999700001499997E-4</c:v>
                </c:pt>
                <c:pt idx="2">
                  <c:v>1.1999040038398977E-3</c:v>
                </c:pt>
                <c:pt idx="3">
                  <c:v>2.6992710984061431E-3</c:v>
                </c:pt>
                <c:pt idx="4">
                  <c:v>4.7969289828303186E-3</c:v>
                </c:pt>
                <c:pt idx="5">
                  <c:v>7.4906308569343567E-3</c:v>
                </c:pt>
                <c:pt idx="6">
                  <c:v>1.0776697176109937E-2</c:v>
                </c:pt>
                <c:pt idx="7">
                  <c:v>1.4649665373233379E-2</c:v>
                </c:pt>
                <c:pt idx="8">
                  <c:v>1.9101947229292468E-2</c:v>
                </c:pt>
                <c:pt idx="9">
                  <c:v>2.4123497134617457E-2</c:v>
                </c:pt>
                <c:pt idx="10">
                  <c:v>2.9701495012475043E-2</c:v>
                </c:pt>
                <c:pt idx="11">
                  <c:v>3.5820048164974125E-2</c:v>
                </c:pt>
                <c:pt idx="12">
                  <c:v>4.2459916734958213E-2</c:v>
                </c:pt>
                <c:pt idx="13">
                  <c:v>4.9598267842812641E-2</c:v>
                </c:pt>
                <c:pt idx="14">
                  <c:v>5.7208463738994256E-2</c:v>
                </c:pt>
                <c:pt idx="15">
                  <c:v>6.5259889496204149E-2</c:v>
                </c:pt>
                <c:pt idx="16">
                  <c:v>7.3717825834050857E-2</c:v>
                </c:pt>
                <c:pt idx="17">
                  <c:v>8.2543372608899476E-2</c:v>
                </c:pt>
                <c:pt idx="18">
                  <c:v>9.1693428298596932E-2</c:v>
                </c:pt>
                <c:pt idx="19">
                  <c:v>0.10112073045391942</c:v>
                </c:pt>
                <c:pt idx="20">
                  <c:v>0.11077396156639628</c:v>
                </c:pt>
                <c:pt idx="21">
                  <c:v>0.12059792410930206</c:v>
                </c:pt>
                <c:pt idx="22">
                  <c:v>0.13053378764265711</c:v>
                </c:pt>
                <c:pt idx="23">
                  <c:v>0.14051940983617256</c:v>
                </c:pt>
                <c:pt idx="24">
                  <c:v>0.15048973206352767</c:v>
                </c:pt>
                <c:pt idx="25">
                  <c:v>0.16037724887014171</c:v>
                </c:pt>
                <c:pt idx="26">
                  <c:v>0.17011254913370119</c:v>
                </c:pt>
                <c:pt idx="27">
                  <c:v>0.17962492514732029</c:v>
                </c:pt>
                <c:pt idx="28">
                  <c:v>0.18884304419074813</c:v>
                </c:pt>
                <c:pt idx="29">
                  <c:v>0.197695675452805</c:v>
                </c:pt>
                <c:pt idx="30">
                  <c:v>0.20611246347095036</c:v>
                </c:pt>
                <c:pt idx="31">
                  <c:v>0.21402473760889393</c:v>
                </c:pt>
                <c:pt idx="32">
                  <c:v>0.22136634555129697</c:v>
                </c:pt>
                <c:pt idx="33">
                  <c:v>0.2280744974088928</c:v>
                </c:pt>
                <c:pt idx="34">
                  <c:v>0.23409060585136193</c:v>
                </c:pt>
                <c:pt idx="35">
                  <c:v>0.23936110677131098</c:v>
                </c:pt>
                <c:pt idx="36">
                  <c:v>0.24383824437977869</c:v>
                </c:pt>
                <c:pt idx="37">
                  <c:v>0.24748080438548314</c:v>
                </c:pt>
                <c:pt idx="38">
                  <c:v>0.25025477905274179</c:v>
                </c:pt>
                <c:pt idx="39">
                  <c:v>0.25213394849331805</c:v>
                </c:pt>
                <c:pt idx="40">
                  <c:v>0.25310036354066329</c:v>
                </c:pt>
                <c:pt idx="41">
                  <c:v>0.25314471698341739</c:v>
                </c:pt>
                <c:pt idx="42">
                  <c:v>0.25226659178667638</c:v>
                </c:pt>
                <c:pt idx="43">
                  <c:v>0.25047457717748245</c:v>
                </c:pt>
                <c:pt idx="44">
                  <c:v>0.24778624607310593</c:v>
                </c:pt>
                <c:pt idx="45">
                  <c:v>0.2442279902300028</c:v>
                </c:pt>
                <c:pt idx="46">
                  <c:v>0.23983471261710657</c:v>
                </c:pt>
                <c:pt idx="47">
                  <c:v>0.23464937978655315</c:v>
                </c:pt>
                <c:pt idx="48">
                  <c:v>0.22872244033552105</c:v>
                </c:pt>
                <c:pt idx="49">
                  <c:v>0.22211111882528259</c:v>
                </c:pt>
                <c:pt idx="50">
                  <c:v>0.21487859764514256</c:v>
                </c:pt>
                <c:pt idx="51">
                  <c:v>0.20709310217743027</c:v>
                </c:pt>
                <c:pt idx="52">
                  <c:v>0.19882690713729792</c:v>
                </c:pt>
                <c:pt idx="53">
                  <c:v>0.19015528403844523</c:v>
                </c:pt>
                <c:pt idx="54">
                  <c:v>0.18115541129607679</c:v>
                </c:pt>
                <c:pt idx="55">
                  <c:v>0.1719052694604237</c:v>
                </c:pt>
                <c:pt idx="56">
                  <c:v>0.16248254443596324</c:v>
                </c:pt>
                <c:pt idx="57">
                  <c:v>0.15296356126230615</c:v>
                </c:pt>
                <c:pt idx="58">
                  <c:v>0.14342227011454098</c:v>
                </c:pt>
                <c:pt idx="59">
                  <c:v>0.1339293046488263</c:v>
                </c:pt>
                <c:pt idx="60">
                  <c:v>0.12455113072110752</c:v>
                </c:pt>
                <c:pt idx="61">
                  <c:v>0.11534930091201509</c:v>
                </c:pt>
                <c:pt idx="62">
                  <c:v>0.1063798272868992</c:v>
                </c:pt>
                <c:pt idx="63">
                  <c:v>9.7692681509319618E-2</c:v>
                </c:pt>
                <c:pt idx="64">
                  <c:v>8.9331427922846401E-2</c:v>
                </c:pt>
                <c:pt idx="65">
                  <c:v>8.1332991639724433E-2</c:v>
                </c:pt>
                <c:pt idx="66">
                  <c:v>7.3727560146960858E-2</c:v>
                </c:pt>
                <c:pt idx="67">
                  <c:v>6.6538613578065245E-2</c:v>
                </c:pt>
                <c:pt idx="68">
                  <c:v>5.9783075710532346E-2</c:v>
                </c:pt>
                <c:pt idx="69">
                  <c:v>5.347157503059452E-2</c:v>
                </c:pt>
                <c:pt idx="70">
                  <c:v>4.7608802936173346E-2</c:v>
                </c:pt>
                <c:pt idx="71">
                  <c:v>4.2193954384853433E-2</c:v>
                </c:pt>
                <c:pt idx="72">
                  <c:v>3.7221235072846102E-2</c:v>
                </c:pt>
                <c:pt idx="73">
                  <c:v>3.2680418567435657E-2</c:v>
                </c:pt>
                <c:pt idx="74">
                  <c:v>2.8557436701127384E-2</c:v>
                </c:pt>
                <c:pt idx="75">
                  <c:v>2.4834986941446792E-2</c:v>
                </c:pt>
                <c:pt idx="76">
                  <c:v>2.1493141328150153E-2</c:v>
                </c:pt>
                <c:pt idx="77">
                  <c:v>1.8509942855942638E-2</c:v>
                </c:pt>
                <c:pt idx="78">
                  <c:v>1.5861976800130764E-2</c:v>
                </c:pt>
                <c:pt idx="79">
                  <c:v>1.352490635154119E-2</c:v>
                </c:pt>
                <c:pt idx="80">
                  <c:v>1.1473963958411409E-2</c:v>
                </c:pt>
                <c:pt idx="81">
                  <c:v>9.684391880122125E-3</c:v>
                </c:pt>
                <c:pt idx="82">
                  <c:v>8.1318275581857523E-3</c:v>
                </c:pt>
                <c:pt idx="83">
                  <c:v>6.7926314290068573E-3</c:v>
                </c:pt>
                <c:pt idx="84">
                  <c:v>5.6441566760595781E-3</c:v>
                </c:pt>
                <c:pt idx="85">
                  <c:v>4.664962094021897E-3</c:v>
                </c:pt>
                <c:pt idx="86">
                  <c:v>3.8349706752548525E-3</c:v>
                </c:pt>
                <c:pt idx="87">
                  <c:v>3.1355777048683213E-3</c:v>
                </c:pt>
                <c:pt idx="88">
                  <c:v>2.5497130530693808E-3</c:v>
                </c:pt>
                <c:pt idx="89">
                  <c:v>2.0618629837112989E-3</c:v>
                </c:pt>
                <c:pt idx="90">
                  <c:v>1.6580571681979949E-3</c:v>
                </c:pt>
                <c:pt idx="91">
                  <c:v>1.3258267255901303E-3</c:v>
                </c:pt>
                <c:pt idx="92">
                  <c:v>1.0541390314031326E-3</c:v>
                </c:pt>
                <c:pt idx="93">
                  <c:v>8.3331478251858935E-4</c:v>
                </c:pt>
                <c:pt idx="94">
                  <c:v>6.5493240982001863E-4</c:v>
                </c:pt>
                <c:pt idx="95">
                  <c:v>5.11724430188228E-4</c:v>
                </c:pt>
                <c:pt idx="96">
                  <c:v>3.9746976074051405E-4</c:v>
                </c:pt>
                <c:pt idx="97">
                  <c:v>3.0688541340109354E-4</c:v>
                </c:pt>
                <c:pt idx="98">
                  <c:v>2.3552037599781312E-4</c:v>
                </c:pt>
                <c:pt idx="99">
                  <c:v>1.7965389150652279E-4</c:v>
                </c:pt>
                <c:pt idx="100">
                  <c:v>1.3619978928745456E-4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09792"/>
        <c:axId val="43210368"/>
      </c:scatterChart>
      <c:scatterChart>
        <c:scatterStyle val="smoothMarker"/>
        <c:varyColors val="0"/>
        <c:ser>
          <c:idx val="0"/>
          <c:order val="0"/>
          <c:tx>
            <c:strRef>
              <c:f>Weibullova!$B$6</c:f>
              <c:strCache>
                <c:ptCount val="1"/>
                <c:pt idx="0">
                  <c:v>lambda(t)</c:v>
                </c:pt>
              </c:strCache>
            </c:strRef>
          </c:tx>
          <c:marker>
            <c:symbol val="none"/>
          </c:marker>
          <c:xVal>
            <c:numRef>
              <c:f>Weibullova!$A$7:$A$1007</c:f>
              <c:numCache>
                <c:formatCode>General</c:formatCode>
                <c:ptCount val="1001"/>
                <c:pt idx="0" formatCode="0.00E+0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Weibullova!$B$7:$B$1007</c:f>
              <c:numCache>
                <c:formatCode>General</c:formatCode>
                <c:ptCount val="1001"/>
                <c:pt idx="0">
                  <c:v>3.0000000000000001E-6</c:v>
                </c:pt>
                <c:pt idx="1">
                  <c:v>3.0000000000000003E-4</c:v>
                </c:pt>
                <c:pt idx="2">
                  <c:v>1.2000000000000001E-3</c:v>
                </c:pt>
                <c:pt idx="3">
                  <c:v>2.6999999999999997E-3</c:v>
                </c:pt>
                <c:pt idx="4">
                  <c:v>4.8000000000000004E-3</c:v>
                </c:pt>
                <c:pt idx="5">
                  <c:v>7.4999999999999997E-3</c:v>
                </c:pt>
                <c:pt idx="6">
                  <c:v>1.0799999999999999E-2</c:v>
                </c:pt>
                <c:pt idx="7">
                  <c:v>1.4699999999999998E-2</c:v>
                </c:pt>
                <c:pt idx="8">
                  <c:v>1.9200000000000002E-2</c:v>
                </c:pt>
                <c:pt idx="9">
                  <c:v>2.4300000000000002E-2</c:v>
                </c:pt>
                <c:pt idx="10">
                  <c:v>0.03</c:v>
                </c:pt>
                <c:pt idx="11">
                  <c:v>3.6300000000000006E-2</c:v>
                </c:pt>
                <c:pt idx="12">
                  <c:v>4.3199999999999995E-2</c:v>
                </c:pt>
                <c:pt idx="13">
                  <c:v>5.0700000000000002E-2</c:v>
                </c:pt>
                <c:pt idx="14">
                  <c:v>5.8799999999999991E-2</c:v>
                </c:pt>
                <c:pt idx="15">
                  <c:v>6.7500000000000004E-2</c:v>
                </c:pt>
                <c:pt idx="16">
                  <c:v>7.6800000000000007E-2</c:v>
                </c:pt>
                <c:pt idx="17">
                  <c:v>8.6699999999999985E-2</c:v>
                </c:pt>
                <c:pt idx="18">
                  <c:v>9.7200000000000009E-2</c:v>
                </c:pt>
                <c:pt idx="19">
                  <c:v>0.10829999999999999</c:v>
                </c:pt>
                <c:pt idx="20">
                  <c:v>0.12</c:v>
                </c:pt>
                <c:pt idx="21">
                  <c:v>0.1323</c:v>
                </c:pt>
                <c:pt idx="22">
                  <c:v>0.14520000000000002</c:v>
                </c:pt>
                <c:pt idx="23">
                  <c:v>0.15869999999999998</c:v>
                </c:pt>
                <c:pt idx="24">
                  <c:v>0.17279999999999998</c:v>
                </c:pt>
                <c:pt idx="25">
                  <c:v>0.1875</c:v>
                </c:pt>
                <c:pt idx="26">
                  <c:v>0.20280000000000001</c:v>
                </c:pt>
                <c:pt idx="27">
                  <c:v>0.21870000000000003</c:v>
                </c:pt>
                <c:pt idx="28">
                  <c:v>0.23519999999999996</c:v>
                </c:pt>
                <c:pt idx="29">
                  <c:v>0.25229999999999997</c:v>
                </c:pt>
                <c:pt idx="30">
                  <c:v>0.27</c:v>
                </c:pt>
                <c:pt idx="31">
                  <c:v>0.2883</c:v>
                </c:pt>
                <c:pt idx="32">
                  <c:v>0.30720000000000003</c:v>
                </c:pt>
                <c:pt idx="33">
                  <c:v>0.32669999999999993</c:v>
                </c:pt>
                <c:pt idx="34">
                  <c:v>0.34679999999999994</c:v>
                </c:pt>
                <c:pt idx="35">
                  <c:v>0.36749999999999999</c:v>
                </c:pt>
                <c:pt idx="36">
                  <c:v>0.38880000000000003</c:v>
                </c:pt>
                <c:pt idx="37">
                  <c:v>0.41070000000000001</c:v>
                </c:pt>
                <c:pt idx="38">
                  <c:v>0.43319999999999997</c:v>
                </c:pt>
                <c:pt idx="39">
                  <c:v>0.45629999999999993</c:v>
                </c:pt>
                <c:pt idx="40">
                  <c:v>0.48</c:v>
                </c:pt>
                <c:pt idx="41">
                  <c:v>0.50429999999999997</c:v>
                </c:pt>
                <c:pt idx="42">
                  <c:v>0.5292</c:v>
                </c:pt>
                <c:pt idx="43">
                  <c:v>0.55469999999999997</c:v>
                </c:pt>
                <c:pt idx="44">
                  <c:v>0.58080000000000009</c:v>
                </c:pt>
                <c:pt idx="45">
                  <c:v>0.60749999999999993</c:v>
                </c:pt>
                <c:pt idx="46">
                  <c:v>0.63479999999999992</c:v>
                </c:pt>
                <c:pt idx="47">
                  <c:v>0.66270000000000007</c:v>
                </c:pt>
                <c:pt idx="48">
                  <c:v>0.69119999999999993</c:v>
                </c:pt>
                <c:pt idx="49">
                  <c:v>0.72030000000000016</c:v>
                </c:pt>
                <c:pt idx="50">
                  <c:v>0.75</c:v>
                </c:pt>
                <c:pt idx="51">
                  <c:v>0.78029999999999988</c:v>
                </c:pt>
                <c:pt idx="52">
                  <c:v>0.81120000000000003</c:v>
                </c:pt>
                <c:pt idx="53">
                  <c:v>0.8427</c:v>
                </c:pt>
                <c:pt idx="54">
                  <c:v>0.87480000000000013</c:v>
                </c:pt>
                <c:pt idx="55">
                  <c:v>0.90749999999999997</c:v>
                </c:pt>
                <c:pt idx="56">
                  <c:v>0.94079999999999986</c:v>
                </c:pt>
                <c:pt idx="57">
                  <c:v>0.97470000000000001</c:v>
                </c:pt>
                <c:pt idx="58">
                  <c:v>1.0091999999999999</c:v>
                </c:pt>
                <c:pt idx="59">
                  <c:v>1.0443</c:v>
                </c:pt>
                <c:pt idx="60">
                  <c:v>1.08</c:v>
                </c:pt>
                <c:pt idx="61">
                  <c:v>1.1162999999999998</c:v>
                </c:pt>
                <c:pt idx="62">
                  <c:v>1.1532</c:v>
                </c:pt>
                <c:pt idx="63">
                  <c:v>1.1906999999999999</c:v>
                </c:pt>
                <c:pt idx="64">
                  <c:v>1.2288000000000001</c:v>
                </c:pt>
                <c:pt idx="65">
                  <c:v>1.2674999999999998</c:v>
                </c:pt>
                <c:pt idx="66">
                  <c:v>1.3067999999999997</c:v>
                </c:pt>
                <c:pt idx="67">
                  <c:v>1.3467</c:v>
                </c:pt>
                <c:pt idx="68">
                  <c:v>1.3871999999999998</c:v>
                </c:pt>
                <c:pt idx="69">
                  <c:v>1.4283000000000001</c:v>
                </c:pt>
                <c:pt idx="70">
                  <c:v>1.47</c:v>
                </c:pt>
                <c:pt idx="71">
                  <c:v>1.5122999999999998</c:v>
                </c:pt>
                <c:pt idx="72">
                  <c:v>1.5552000000000001</c:v>
                </c:pt>
                <c:pt idx="73">
                  <c:v>1.5987</c:v>
                </c:pt>
                <c:pt idx="74">
                  <c:v>1.6428</c:v>
                </c:pt>
                <c:pt idx="75">
                  <c:v>1.6875</c:v>
                </c:pt>
                <c:pt idx="76">
                  <c:v>1.7327999999999999</c:v>
                </c:pt>
                <c:pt idx="77">
                  <c:v>1.7787000000000002</c:v>
                </c:pt>
                <c:pt idx="78">
                  <c:v>1.8251999999999997</c:v>
                </c:pt>
                <c:pt idx="79">
                  <c:v>1.8723000000000001</c:v>
                </c:pt>
                <c:pt idx="80">
                  <c:v>1.92</c:v>
                </c:pt>
                <c:pt idx="81">
                  <c:v>1.9682999999999999</c:v>
                </c:pt>
                <c:pt idx="82">
                  <c:v>2.0171999999999999</c:v>
                </c:pt>
                <c:pt idx="83">
                  <c:v>2.0667000000000004</c:v>
                </c:pt>
                <c:pt idx="84">
                  <c:v>2.1168</c:v>
                </c:pt>
                <c:pt idx="85">
                  <c:v>2.1675</c:v>
                </c:pt>
                <c:pt idx="86">
                  <c:v>2.2187999999999999</c:v>
                </c:pt>
                <c:pt idx="87">
                  <c:v>2.2706999999999993</c:v>
                </c:pt>
                <c:pt idx="88">
                  <c:v>2.3232000000000004</c:v>
                </c:pt>
                <c:pt idx="89">
                  <c:v>2.3763000000000001</c:v>
                </c:pt>
                <c:pt idx="90">
                  <c:v>2.4299999999999997</c:v>
                </c:pt>
                <c:pt idx="91">
                  <c:v>2.4842999999999997</c:v>
                </c:pt>
                <c:pt idx="92">
                  <c:v>2.5391999999999997</c:v>
                </c:pt>
                <c:pt idx="93">
                  <c:v>2.5947</c:v>
                </c:pt>
                <c:pt idx="94">
                  <c:v>2.6508000000000003</c:v>
                </c:pt>
                <c:pt idx="95">
                  <c:v>2.7075</c:v>
                </c:pt>
                <c:pt idx="96">
                  <c:v>2.7647999999999997</c:v>
                </c:pt>
                <c:pt idx="97">
                  <c:v>2.8226999999999998</c:v>
                </c:pt>
                <c:pt idx="98">
                  <c:v>2.8812000000000006</c:v>
                </c:pt>
                <c:pt idx="99">
                  <c:v>2.9403000000000001</c:v>
                </c:pt>
                <c:pt idx="100">
                  <c:v>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1520"/>
        <c:axId val="43210944"/>
      </c:scatterChart>
      <c:valAx>
        <c:axId val="43209792"/>
        <c:scaling>
          <c:orientation val="minMax"/>
          <c:max val="1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sl-SI" sz="1400"/>
                  <a:t>Čas</a:t>
                </a:r>
              </a:p>
            </c:rich>
          </c:tx>
          <c:layout>
            <c:manualLayout>
              <c:xMode val="edge"/>
              <c:yMode val="edge"/>
              <c:x val="0.53450713528358618"/>
              <c:y val="0.92952379097975668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43210368"/>
        <c:crosses val="autoZero"/>
        <c:crossBetween val="midCat"/>
        <c:majorUnit val="1"/>
      </c:valAx>
      <c:valAx>
        <c:axId val="43210368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sl-SI" sz="1400"/>
                  <a:t>Verjetnost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43209792"/>
        <c:crosses val="autoZero"/>
        <c:crossBetween val="midCat"/>
      </c:valAx>
      <c:valAx>
        <c:axId val="43210944"/>
        <c:scaling>
          <c:orientation val="minMax"/>
          <c:max val="2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l-GR" sz="1400">
                    <a:latin typeface="Cambria Math"/>
                    <a:ea typeface="Cambria Math"/>
                  </a:rPr>
                  <a:t>λ</a:t>
                </a:r>
                <a:r>
                  <a:rPr lang="sl-SI" sz="1400">
                    <a:latin typeface="Cambria Math"/>
                    <a:ea typeface="Cambria Math"/>
                  </a:rPr>
                  <a:t> / leto</a:t>
                </a:r>
                <a:endParaRPr lang="sl-SI" sz="14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43211520"/>
        <c:crosses val="max"/>
        <c:crossBetween val="midCat"/>
      </c:valAx>
      <c:valAx>
        <c:axId val="43211520"/>
        <c:scaling>
          <c:orientation val="minMax"/>
        </c:scaling>
        <c:delete val="1"/>
        <c:axPos val="b"/>
        <c:numFmt formatCode="0.00E+00" sourceLinked="1"/>
        <c:majorTickMark val="out"/>
        <c:minorTickMark val="none"/>
        <c:tickLblPos val="nextTo"/>
        <c:crossAx val="43210944"/>
        <c:crosses val="autoZero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9180094210077"/>
          <c:y val="9.8730053146002333E-2"/>
          <c:w val="0.73651579148632906"/>
          <c:h val="0.75234220784039041"/>
        </c:manualLayout>
      </c:layout>
      <c:scatterChart>
        <c:scatterStyle val="smoothMarker"/>
        <c:varyColors val="0"/>
        <c:ser>
          <c:idx val="1"/>
          <c:order val="1"/>
          <c:tx>
            <c:strRef>
              <c:f>'Weibullova m&lt;1'!$C$6</c:f>
              <c:strCache>
                <c:ptCount val="1"/>
                <c:pt idx="0">
                  <c:v>R(t)</c:v>
                </c:pt>
              </c:strCache>
            </c:strRef>
          </c:tx>
          <c:marker>
            <c:symbol val="none"/>
          </c:marker>
          <c:xVal>
            <c:numRef>
              <c:f>'Weibullova m&lt;1'!$A$7:$A$1007</c:f>
              <c:numCache>
                <c:formatCode>General</c:formatCode>
                <c:ptCount val="1001"/>
                <c:pt idx="0" formatCode="0.00E+0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'Weibullova m&lt;1'!$C$7:$C$1007</c:f>
              <c:numCache>
                <c:formatCode>General</c:formatCode>
                <c:ptCount val="1001"/>
                <c:pt idx="0">
                  <c:v>0.96894457465665651</c:v>
                </c:pt>
                <c:pt idx="1">
                  <c:v>0.88197257146117924</c:v>
                </c:pt>
                <c:pt idx="2">
                  <c:v>0.82665702334180824</c:v>
                </c:pt>
                <c:pt idx="3">
                  <c:v>0.78443098225070829</c:v>
                </c:pt>
                <c:pt idx="4">
                  <c:v>0.74935684437661287</c:v>
                </c:pt>
                <c:pt idx="5">
                  <c:v>0.71901218252850374</c:v>
                </c:pt>
                <c:pt idx="6">
                  <c:v>0.69210959515086334</c:v>
                </c:pt>
                <c:pt idx="7">
                  <c:v>0.66786301908485013</c:v>
                </c:pt>
                <c:pt idx="8">
                  <c:v>0.64574871975596571</c:v>
                </c:pt>
                <c:pt idx="9">
                  <c:v>0.62539602076670298</c:v>
                </c:pt>
                <c:pt idx="10">
                  <c:v>0.60653065971263342</c:v>
                </c:pt>
                <c:pt idx="11">
                  <c:v>0.58894267475403927</c:v>
                </c:pt>
                <c:pt idx="12">
                  <c:v>0.57246692916956998</c:v>
                </c:pt>
                <c:pt idx="13">
                  <c:v>0.55697066076642254</c:v>
                </c:pt>
                <c:pt idx="14">
                  <c:v>0.54234517696997375</c:v>
                </c:pt>
                <c:pt idx="15">
                  <c:v>0.5285001180452179</c:v>
                </c:pt>
                <c:pt idx="16">
                  <c:v>0.51535937637934681</c:v>
                </c:pt>
                <c:pt idx="17">
                  <c:v>0.50285812041223654</c:v>
                </c:pt>
                <c:pt idx="18">
                  <c:v>0.49094057700873384</c:v>
                </c:pt>
                <c:pt idx="19">
                  <c:v>0.47955834774879935</c:v>
                </c:pt>
                <c:pt idx="20">
                  <c:v>0.4686691093751521</c:v>
                </c:pt>
                <c:pt idx="21">
                  <c:v>0.45823559601593289</c:v>
                </c:pt>
                <c:pt idx="22">
                  <c:v>0.44822479164959239</c:v>
                </c:pt>
                <c:pt idx="23">
                  <c:v>0.43860728185557318</c:v>
                </c:pt>
                <c:pt idx="24">
                  <c:v>0.42935672791613877</c:v>
                </c:pt>
                <c:pt idx="25">
                  <c:v>0.4204494360757246</c:v>
                </c:pt>
                <c:pt idx="26">
                  <c:v>0.41186400165008513</c:v>
                </c:pt>
                <c:pt idx="27">
                  <c:v>0.40358101262261709</c:v>
                </c:pt>
                <c:pt idx="28">
                  <c:v>0.39558280096808512</c:v>
                </c:pt>
                <c:pt idx="29">
                  <c:v>0.3878532326037244</c:v>
                </c:pt>
                <c:pt idx="30">
                  <c:v>0.38037752885518428</c:v>
                </c:pt>
                <c:pt idx="31">
                  <c:v>0.37314211382660711</c:v>
                </c:pt>
                <c:pt idx="32">
                  <c:v>0.36613448321079584</c:v>
                </c:pt>
                <c:pt idx="33">
                  <c:v>0.35934309095935724</c:v>
                </c:pt>
                <c:pt idx="34">
                  <c:v>0.35275725092022459</c:v>
                </c:pt>
                <c:pt idx="35">
                  <c:v>0.34636705108919369</c:v>
                </c:pt>
                <c:pt idx="36">
                  <c:v>0.34016327854834283</c:v>
                </c:pt>
                <c:pt idx="37">
                  <c:v>0.33413735350359514</c:v>
                </c:pt>
                <c:pt idx="38">
                  <c:v>0.32828127110579203</c:v>
                </c:pt>
                <c:pt idx="39">
                  <c:v>0.32258754995920913</c:v>
                </c:pt>
                <c:pt idx="40">
                  <c:v>0.3170491863997183</c:v>
                </c:pt>
                <c:pt idx="41">
                  <c:v>0.31165961377035306</c:v>
                </c:pt>
                <c:pt idx="42">
                  <c:v>0.30641266604154482</c:v>
                </c:pt>
                <c:pt idx="43">
                  <c:v>0.30130254522192268</c:v>
                </c:pt>
                <c:pt idx="44">
                  <c:v>0.29632379208735327</c:v>
                </c:pt>
                <c:pt idx="45">
                  <c:v>0.29147125982404382</c:v>
                </c:pt>
                <c:pt idx="46">
                  <c:v>0.28674009023855457</c:v>
                </c:pt>
                <c:pt idx="47">
                  <c:v>0.28212569223548889</c:v>
                </c:pt>
                <c:pt idx="48">
                  <c:v>0.27762372230406773</c:v>
                </c:pt>
                <c:pt idx="49">
                  <c:v>0.27323006678903761</c:v>
                </c:pt>
                <c:pt idx="50">
                  <c:v>0.26894082575048311</c:v>
                </c:pt>
                <c:pt idx="51">
                  <c:v>0.26475229824194474</c:v>
                </c:pt>
                <c:pt idx="52">
                  <c:v>0.26066096885750806</c:v>
                </c:pt>
                <c:pt idx="53">
                  <c:v>0.25666349541678124</c:v>
                </c:pt>
                <c:pt idx="54">
                  <c:v>0.25275669767240438</c:v>
                </c:pt>
                <c:pt idx="55">
                  <c:v>0.24893754693831874</c:v>
                </c:pt>
                <c:pt idx="56">
                  <c:v>0.24520315654878852</c:v>
                </c:pt>
                <c:pt idx="57">
                  <c:v>0.24155077306839906</c:v>
                </c:pt>
                <c:pt idx="58">
                  <c:v>0.23797776818215299</c:v>
                </c:pt>
                <c:pt idx="59">
                  <c:v>0.23448163120256618</c:v>
                </c:pt>
                <c:pt idx="60">
                  <c:v>0.23105996213747265</c:v>
                </c:pt>
                <c:pt idx="61">
                  <c:v>0.22771046526821706</c:v>
                </c:pt>
                <c:pt idx="62">
                  <c:v>0.22443094319317008</c:v>
                </c:pt>
                <c:pt idx="63">
                  <c:v>0.22121929129612683</c:v>
                </c:pt>
                <c:pt idx="64">
                  <c:v>0.21807349260323972</c:v>
                </c:pt>
                <c:pt idx="65">
                  <c:v>0.21499161299575587</c:v>
                </c:pt>
                <c:pt idx="66">
                  <c:v>0.21197179674903555</c:v>
                </c:pt>
                <c:pt idx="67">
                  <c:v>0.20901226237118123</c:v>
                </c:pt>
                <c:pt idx="68">
                  <c:v>0.20611129871714434</c:v>
                </c:pt>
                <c:pt idx="69">
                  <c:v>0.20326726135643775</c:v>
                </c:pt>
                <c:pt idx="70">
                  <c:v>0.20047856917460652</c:v>
                </c:pt>
                <c:pt idx="71">
                  <c:v>0.19774370119041509</c:v>
                </c:pt>
                <c:pt idx="72">
                  <c:v>0.19506119357233362</c:v>
                </c:pt>
                <c:pt idx="73">
                  <c:v>0.19242963683935696</c:v>
                </c:pt>
                <c:pt idx="74">
                  <c:v>0.18984767323250357</c:v>
                </c:pt>
                <c:pt idx="75">
                  <c:v>0.1873139942445145</c:v>
                </c:pt>
                <c:pt idx="76">
                  <c:v>0.18482733829633924</c:v>
                </c:pt>
                <c:pt idx="77">
                  <c:v>0.18238648854995138</c:v>
                </c:pt>
                <c:pt idx="78">
                  <c:v>0.17999027084790714</c:v>
                </c:pt>
                <c:pt idx="79">
                  <c:v>0.17763755177084209</c:v>
                </c:pt>
                <c:pt idx="80">
                  <c:v>0.17532723680481782</c:v>
                </c:pt>
                <c:pt idx="81">
                  <c:v>0.17305826861107226</c:v>
                </c:pt>
                <c:pt idx="82">
                  <c:v>0.17082962539131893</c:v>
                </c:pt>
                <c:pt idx="83">
                  <c:v>0.16864031934227222</c:v>
                </c:pt>
                <c:pt idx="84">
                  <c:v>0.1664893951935649</c:v>
                </c:pt>
                <c:pt idx="85">
                  <c:v>0.16437592882366772</c:v>
                </c:pt>
                <c:pt idx="86">
                  <c:v>0.16229902594882667</c:v>
                </c:pt>
                <c:pt idx="87">
                  <c:v>0.16025782088040519</c:v>
                </c:pt>
                <c:pt idx="88">
                  <c:v>0.15825147534635722</c:v>
                </c:pt>
                <c:pt idx="89">
                  <c:v>0.15627917737286917</c:v>
                </c:pt>
                <c:pt idx="90">
                  <c:v>0.1543401402224919</c:v>
                </c:pt>
                <c:pt idx="91">
                  <c:v>0.1524336013853495</c:v>
                </c:pt>
                <c:pt idx="92">
                  <c:v>0.15055882162024736</c:v>
                </c:pt>
                <c:pt idx="93">
                  <c:v>0.14871508404272787</c:v>
                </c:pt>
                <c:pt idx="94">
                  <c:v>0.14690169325732219</c:v>
                </c:pt>
                <c:pt idx="95">
                  <c:v>0.14511797453143604</c:v>
                </c:pt>
                <c:pt idx="96">
                  <c:v>0.14336327300848076</c:v>
                </c:pt>
                <c:pt idx="97">
                  <c:v>0.14163695295801892</c:v>
                </c:pt>
                <c:pt idx="98">
                  <c:v>0.13993839706084288</c:v>
                </c:pt>
                <c:pt idx="99">
                  <c:v>0.13826700572704084</c:v>
                </c:pt>
                <c:pt idx="100">
                  <c:v>0.13662219644522963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'Weibullova m&lt;1'!$D$6</c:f>
              <c:strCache>
                <c:ptCount val="1"/>
                <c:pt idx="0">
                  <c:v>F(t)</c:v>
                </c:pt>
              </c:strCache>
            </c:strRef>
          </c:tx>
          <c:marker>
            <c:symbol val="none"/>
          </c:marker>
          <c:xVal>
            <c:numRef>
              <c:f>'Weibullova m&lt;1'!$A$7:$A$1007</c:f>
              <c:numCache>
                <c:formatCode>General</c:formatCode>
                <c:ptCount val="1001"/>
                <c:pt idx="0" formatCode="0.00E+0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'Weibullova m&lt;1'!$D$7:$D$1007</c:f>
              <c:numCache>
                <c:formatCode>General</c:formatCode>
                <c:ptCount val="1001"/>
                <c:pt idx="0">
                  <c:v>3.105542534334349E-2</c:v>
                </c:pt>
                <c:pt idx="1">
                  <c:v>0.11802742853882076</c:v>
                </c:pt>
                <c:pt idx="2">
                  <c:v>0.17334297665819176</c:v>
                </c:pt>
                <c:pt idx="3">
                  <c:v>0.21556901774929171</c:v>
                </c:pt>
                <c:pt idx="4">
                  <c:v>0.25064315562338713</c:v>
                </c:pt>
                <c:pt idx="5">
                  <c:v>0.28098781747149626</c:v>
                </c:pt>
                <c:pt idx="6">
                  <c:v>0.30789040484913666</c:v>
                </c:pt>
                <c:pt idx="7">
                  <c:v>0.33213698091514987</c:v>
                </c:pt>
                <c:pt idx="8">
                  <c:v>0.35425128024403429</c:v>
                </c:pt>
                <c:pt idx="9">
                  <c:v>0.37460397923329702</c:v>
                </c:pt>
                <c:pt idx="10">
                  <c:v>0.39346934028736658</c:v>
                </c:pt>
                <c:pt idx="11">
                  <c:v>0.41105732524596073</c:v>
                </c:pt>
                <c:pt idx="12">
                  <c:v>0.42753307083043002</c:v>
                </c:pt>
                <c:pt idx="13">
                  <c:v>0.44302933923357746</c:v>
                </c:pt>
                <c:pt idx="14">
                  <c:v>0.45765482303002625</c:v>
                </c:pt>
                <c:pt idx="15">
                  <c:v>0.4714998819547821</c:v>
                </c:pt>
                <c:pt idx="16">
                  <c:v>0.48464062362065319</c:v>
                </c:pt>
                <c:pt idx="17">
                  <c:v>0.49714187958776346</c:v>
                </c:pt>
                <c:pt idx="18">
                  <c:v>0.50905942299126616</c:v>
                </c:pt>
                <c:pt idx="19">
                  <c:v>0.52044165225120065</c:v>
                </c:pt>
                <c:pt idx="20">
                  <c:v>0.53133089062484795</c:v>
                </c:pt>
                <c:pt idx="21">
                  <c:v>0.54176440398406711</c:v>
                </c:pt>
                <c:pt idx="22">
                  <c:v>0.55177520835040761</c:v>
                </c:pt>
                <c:pt idx="23">
                  <c:v>0.56139271814442682</c:v>
                </c:pt>
                <c:pt idx="24">
                  <c:v>0.57064327208386123</c:v>
                </c:pt>
                <c:pt idx="25">
                  <c:v>0.5795505639242754</c:v>
                </c:pt>
                <c:pt idx="26">
                  <c:v>0.58813599834991481</c:v>
                </c:pt>
                <c:pt idx="27">
                  <c:v>0.59641898737738286</c:v>
                </c:pt>
                <c:pt idx="28">
                  <c:v>0.60441719903191493</c:v>
                </c:pt>
                <c:pt idx="29">
                  <c:v>0.6121467673962756</c:v>
                </c:pt>
                <c:pt idx="30">
                  <c:v>0.61962247114481572</c:v>
                </c:pt>
                <c:pt idx="31">
                  <c:v>0.62685788617339289</c:v>
                </c:pt>
                <c:pt idx="32">
                  <c:v>0.63386551678920422</c:v>
                </c:pt>
                <c:pt idx="33">
                  <c:v>0.64065690904064276</c:v>
                </c:pt>
                <c:pt idx="34">
                  <c:v>0.64724274907977541</c:v>
                </c:pt>
                <c:pt idx="35">
                  <c:v>0.65363294891080637</c:v>
                </c:pt>
                <c:pt idx="36">
                  <c:v>0.65983672145165717</c:v>
                </c:pt>
                <c:pt idx="37">
                  <c:v>0.66586264649640481</c:v>
                </c:pt>
                <c:pt idx="38">
                  <c:v>0.67171872889420792</c:v>
                </c:pt>
                <c:pt idx="39">
                  <c:v>0.67741245004079087</c:v>
                </c:pt>
                <c:pt idx="40">
                  <c:v>0.68295081360028176</c:v>
                </c:pt>
                <c:pt idx="41">
                  <c:v>0.68834038622964688</c:v>
                </c:pt>
                <c:pt idx="42">
                  <c:v>0.69358733395845518</c:v>
                </c:pt>
                <c:pt idx="43">
                  <c:v>0.69869745477807732</c:v>
                </c:pt>
                <c:pt idx="44">
                  <c:v>0.70367620791264673</c:v>
                </c:pt>
                <c:pt idx="45">
                  <c:v>0.70852874017595613</c:v>
                </c:pt>
                <c:pt idx="46">
                  <c:v>0.71325990976144538</c:v>
                </c:pt>
                <c:pt idx="47">
                  <c:v>0.71787430776451111</c:v>
                </c:pt>
                <c:pt idx="48">
                  <c:v>0.72237627769593227</c:v>
                </c:pt>
                <c:pt idx="49">
                  <c:v>0.72676993321096239</c:v>
                </c:pt>
                <c:pt idx="50">
                  <c:v>0.73105917424951694</c:v>
                </c:pt>
                <c:pt idx="51">
                  <c:v>0.73524770175805521</c:v>
                </c:pt>
                <c:pt idx="52">
                  <c:v>0.73933903114249189</c:v>
                </c:pt>
                <c:pt idx="53">
                  <c:v>0.74333650458321876</c:v>
                </c:pt>
                <c:pt idx="54">
                  <c:v>0.74724330232759562</c:v>
                </c:pt>
                <c:pt idx="55">
                  <c:v>0.75106245306168129</c:v>
                </c:pt>
                <c:pt idx="56">
                  <c:v>0.75479684345121145</c:v>
                </c:pt>
                <c:pt idx="57">
                  <c:v>0.75844922693160099</c:v>
                </c:pt>
                <c:pt idx="58">
                  <c:v>0.76202223181784701</c:v>
                </c:pt>
                <c:pt idx="59">
                  <c:v>0.76551836879743385</c:v>
                </c:pt>
                <c:pt idx="60">
                  <c:v>0.76894003786252729</c:v>
                </c:pt>
                <c:pt idx="61">
                  <c:v>0.77228953473178297</c:v>
                </c:pt>
                <c:pt idx="62">
                  <c:v>0.77556905680682986</c:v>
                </c:pt>
                <c:pt idx="63">
                  <c:v>0.77878070870387317</c:v>
                </c:pt>
                <c:pt idx="64">
                  <c:v>0.78192650739676028</c:v>
                </c:pt>
                <c:pt idx="65">
                  <c:v>0.78500838700424413</c:v>
                </c:pt>
                <c:pt idx="66">
                  <c:v>0.78802820325096445</c:v>
                </c:pt>
                <c:pt idx="67">
                  <c:v>0.7909877376288188</c:v>
                </c:pt>
                <c:pt idx="68">
                  <c:v>0.79388870128285571</c:v>
                </c:pt>
                <c:pt idx="69">
                  <c:v>0.79673273864356231</c:v>
                </c:pt>
                <c:pt idx="70">
                  <c:v>0.79952143082539351</c:v>
                </c:pt>
                <c:pt idx="71">
                  <c:v>0.80225629880958493</c:v>
                </c:pt>
                <c:pt idx="72">
                  <c:v>0.80493880642766635</c:v>
                </c:pt>
                <c:pt idx="73">
                  <c:v>0.80757036316064301</c:v>
                </c:pt>
                <c:pt idx="74">
                  <c:v>0.81015232676749638</c:v>
                </c:pt>
                <c:pt idx="75">
                  <c:v>0.81268600575548544</c:v>
                </c:pt>
                <c:pt idx="76">
                  <c:v>0.81517266170366076</c:v>
                </c:pt>
                <c:pt idx="77">
                  <c:v>0.81761351145004868</c:v>
                </c:pt>
                <c:pt idx="78">
                  <c:v>0.82000972915209291</c:v>
                </c:pt>
                <c:pt idx="79">
                  <c:v>0.82236244822915794</c:v>
                </c:pt>
                <c:pt idx="80">
                  <c:v>0.82467276319518223</c:v>
                </c:pt>
                <c:pt idx="81">
                  <c:v>0.82694173138892779</c:v>
                </c:pt>
                <c:pt idx="82">
                  <c:v>0.82917037460868104</c:v>
                </c:pt>
                <c:pt idx="83">
                  <c:v>0.83135968065772781</c:v>
                </c:pt>
                <c:pt idx="84">
                  <c:v>0.83351060480643513</c:v>
                </c:pt>
                <c:pt idx="85">
                  <c:v>0.83562407117633231</c:v>
                </c:pt>
                <c:pt idx="86">
                  <c:v>0.83770097405117339</c:v>
                </c:pt>
                <c:pt idx="87">
                  <c:v>0.83974217911959481</c:v>
                </c:pt>
                <c:pt idx="88">
                  <c:v>0.8417485246536428</c:v>
                </c:pt>
                <c:pt idx="89">
                  <c:v>0.84372082262713088</c:v>
                </c:pt>
                <c:pt idx="90">
                  <c:v>0.84565985977750813</c:v>
                </c:pt>
                <c:pt idx="91">
                  <c:v>0.84756639861465044</c:v>
                </c:pt>
                <c:pt idx="92">
                  <c:v>0.84944117837975264</c:v>
                </c:pt>
                <c:pt idx="93">
                  <c:v>0.85128491595727218</c:v>
                </c:pt>
                <c:pt idx="94">
                  <c:v>0.85309830674267784</c:v>
                </c:pt>
                <c:pt idx="95">
                  <c:v>0.85488202546856396</c:v>
                </c:pt>
                <c:pt idx="96">
                  <c:v>0.85663672699151927</c:v>
                </c:pt>
                <c:pt idx="97">
                  <c:v>0.85836304704198108</c:v>
                </c:pt>
                <c:pt idx="98">
                  <c:v>0.86006160293915712</c:v>
                </c:pt>
                <c:pt idx="99">
                  <c:v>0.86173299427295913</c:v>
                </c:pt>
                <c:pt idx="100">
                  <c:v>0.86337780355477034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'Weibullova m&lt;1'!$E$6</c:f>
              <c:strCache>
                <c:ptCount val="1"/>
                <c:pt idx="0">
                  <c:v>f(t)</c:v>
                </c:pt>
              </c:strCache>
            </c:strRef>
          </c:tx>
          <c:marker>
            <c:symbol val="none"/>
          </c:marker>
          <c:xVal>
            <c:numRef>
              <c:f>'Weibullova m&lt;1'!$A$7:$A$1007</c:f>
              <c:numCache>
                <c:formatCode>General</c:formatCode>
                <c:ptCount val="1001"/>
                <c:pt idx="0" formatCode="0.00E+0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'Weibullova m&lt;1'!$E$7:$E$1007</c:f>
              <c:numCache>
                <c:formatCode>General</c:formatCode>
                <c:ptCount val="1001"/>
                <c:pt idx="0">
                  <c:v>1.8340880873215626</c:v>
                </c:pt>
                <c:pt idx="1">
                  <c:v>0.66462448056508494</c:v>
                </c:pt>
                <c:pt idx="2">
                  <c:v>0.4721006695355332</c:v>
                </c:pt>
                <c:pt idx="3">
                  <c:v>0.38091448799249317</c:v>
                </c:pt>
                <c:pt idx="4">
                  <c:v>0.32432911466191977</c:v>
                </c:pt>
                <c:pt idx="5">
                  <c:v>0.28462267883653342</c:v>
                </c:pt>
                <c:pt idx="6">
                  <c:v>0.25470391751180532</c:v>
                </c:pt>
                <c:pt idx="7">
                  <c:v>0.23108376515460199</c:v>
                </c:pt>
                <c:pt idx="8">
                  <c:v>0.21181114784357979</c:v>
                </c:pt>
                <c:pt idx="9">
                  <c:v>0.1956948355133481</c:v>
                </c:pt>
                <c:pt idx="10">
                  <c:v>0.18195919791379003</c:v>
                </c:pt>
                <c:pt idx="11">
                  <c:v>0.17007371764655485</c:v>
                </c:pt>
                <c:pt idx="12">
                  <c:v>0.15966111552533432</c:v>
                </c:pt>
                <c:pt idx="13">
                  <c:v>0.15044447131715608</c:v>
                </c:pt>
                <c:pt idx="14">
                  <c:v>0.14221513661143259</c:v>
                </c:pt>
                <c:pt idx="15">
                  <c:v>0.13481239982769871</c:v>
                </c:pt>
                <c:pt idx="16">
                  <c:v>0.12811012165607671</c:v>
                </c:pt>
                <c:pt idx="17">
                  <c:v>0.12200767575585721</c:v>
                </c:pt>
                <c:pt idx="18">
                  <c:v>0.11642364213069989</c:v>
                </c:pt>
                <c:pt idx="19">
                  <c:v>0.11129131386467084</c:v>
                </c:pt>
                <c:pt idx="20">
                  <c:v>0.10655542999373877</c:v>
                </c:pt>
                <c:pt idx="21">
                  <c:v>0.10216975671466279</c:v>
                </c:pt>
                <c:pt idx="22">
                  <c:v>9.8095267633201505E-2</c:v>
                </c:pt>
                <c:pt idx="23">
                  <c:v>9.4298754796002443E-2</c:v>
                </c:pt>
                <c:pt idx="24">
                  <c:v>9.0751754630740089E-2</c:v>
                </c:pt>
                <c:pt idx="25">
                  <c:v>8.7429707527013359E-2</c:v>
                </c:pt>
                <c:pt idx="26">
                  <c:v>8.4311293114794503E-2</c:v>
                </c:pt>
                <c:pt idx="27">
                  <c:v>8.137789930259999E-2</c:v>
                </c:pt>
                <c:pt idx="28">
                  <c:v>7.8613194302510417E-2</c:v>
                </c:pt>
                <c:pt idx="29">
                  <c:v>7.6002778775564814E-2</c:v>
                </c:pt>
                <c:pt idx="30">
                  <c:v>7.353390090783557E-2</c:v>
                </c:pt>
                <c:pt idx="31">
                  <c:v>7.1195221355685484E-2</c:v>
                </c:pt>
                <c:pt idx="32">
                  <c:v>6.8976618036372769E-2</c:v>
                </c:pt>
                <c:pt idx="33">
                  <c:v>6.6869022999976852E-2</c:v>
                </c:pt>
                <c:pt idx="34">
                  <c:v>6.4864285316959966E-2</c:v>
                </c:pt>
                <c:pt idx="35">
                  <c:v>6.2955055204239413E-2</c:v>
                </c:pt>
                <c:pt idx="36">
                  <c:v>6.1134685599020445E-2</c:v>
                </c:pt>
                <c:pt idx="37">
                  <c:v>5.9397148151006628E-2</c:v>
                </c:pt>
                <c:pt idx="38">
                  <c:v>5.7736961195908584E-2</c:v>
                </c:pt>
                <c:pt idx="39">
                  <c:v>5.6149127737349792E-2</c:v>
                </c:pt>
                <c:pt idx="40">
                  <c:v>5.4629081830575715E-2</c:v>
                </c:pt>
                <c:pt idx="41">
                  <c:v>5.3172642052335586E-2</c:v>
                </c:pt>
                <c:pt idx="42">
                  <c:v>5.1775970973866693E-2</c:v>
                </c:pt>
                <c:pt idx="43">
                  <c:v>5.0435539740879061E-2</c:v>
                </c:pt>
                <c:pt idx="44">
                  <c:v>4.914809701559468E-2</c:v>
                </c:pt>
                <c:pt idx="45">
                  <c:v>4.7910641658746256E-2</c:v>
                </c:pt>
                <c:pt idx="46">
                  <c:v>4.6720398629789245E-2</c:v>
                </c:pt>
                <c:pt idx="47">
                  <c:v>4.5574797665942919E-2</c:v>
                </c:pt>
                <c:pt idx="48">
                  <c:v>4.4471454368586509E-2</c:v>
                </c:pt>
                <c:pt idx="49">
                  <c:v>4.3408153381771376E-2</c:v>
                </c:pt>
                <c:pt idx="50">
                  <c:v>4.2382833394377151E-2</c:v>
                </c:pt>
                <c:pt idx="51">
                  <c:v>4.1393573736481809E-2</c:v>
                </c:pt>
                <c:pt idx="52">
                  <c:v>4.0438582373239017E-2</c:v>
                </c:pt>
                <c:pt idx="53">
                  <c:v>3.9516185127079329E-2</c:v>
                </c:pt>
                <c:pt idx="54">
                  <c:v>3.8624815982285614E-2</c:v>
                </c:pt>
                <c:pt idx="55">
                  <c:v>3.7763008345670958E-2</c:v>
                </c:pt>
                <c:pt idx="56">
                  <c:v>3.6929387153806267E-2</c:v>
                </c:pt>
                <c:pt idx="57">
                  <c:v>3.6122661731497356E-2</c:v>
                </c:pt>
                <c:pt idx="58">
                  <c:v>3.5341619318393455E-2</c:v>
                </c:pt>
                <c:pt idx="59">
                  <c:v>3.4585119191054912E-2</c:v>
                </c:pt>
                <c:pt idx="60">
                  <c:v>3.3852087316788744E-2</c:v>
                </c:pt>
                <c:pt idx="61">
                  <c:v>3.3141511483301626E-2</c:v>
                </c:pt>
                <c:pt idx="62">
                  <c:v>3.2452436854911761E-2</c:v>
                </c:pt>
                <c:pt idx="63">
                  <c:v>3.1783961911857492E-2</c:v>
                </c:pt>
                <c:pt idx="64">
                  <c:v>3.1135234734276398E-2</c:v>
                </c:pt>
                <c:pt idx="65">
                  <c:v>3.0505449596811847E-2</c:v>
                </c:pt>
                <c:pt idx="66">
                  <c:v>2.9893843843628403E-2</c:v>
                </c:pt>
                <c:pt idx="67">
                  <c:v>2.9299695016961946E-2</c:v>
                </c:pt>
                <c:pt idx="68">
                  <c:v>2.8722318215261246E-2</c:v>
                </c:pt>
                <c:pt idx="69">
                  <c:v>2.8161063659550178E-2</c:v>
                </c:pt>
                <c:pt idx="70">
                  <c:v>2.7615314448904825E-2</c:v>
                </c:pt>
                <c:pt idx="71">
                  <c:v>2.708448448793423E-2</c:v>
                </c:pt>
                <c:pt idx="72">
                  <c:v>2.656801657091723E-2</c:v>
                </c:pt>
                <c:pt idx="73">
                  <c:v>2.606538060880597E-2</c:v>
                </c:pt>
                <c:pt idx="74">
                  <c:v>2.5576071986689847E-2</c:v>
                </c:pt>
                <c:pt idx="75">
                  <c:v>2.509961004053992E-2</c:v>
                </c:pt>
                <c:pt idx="76">
                  <c:v>2.4635536643145384E-2</c:v>
                </c:pt>
                <c:pt idx="77">
                  <c:v>2.4183414890125574E-2</c:v>
                </c:pt>
                <c:pt idx="78">
                  <c:v>2.3742827877768068E-2</c:v>
                </c:pt>
                <c:pt idx="79">
                  <c:v>2.3313377565218091E-2</c:v>
                </c:pt>
                <c:pt idx="80">
                  <c:v>2.2894683714238064E-2</c:v>
                </c:pt>
                <c:pt idx="81">
                  <c:v>2.2486382900376911E-2</c:v>
                </c:pt>
                <c:pt idx="82">
                  <c:v>2.2088127589946677E-2</c:v>
                </c:pt>
                <c:pt idx="83">
                  <c:v>2.1699585277704547E-2</c:v>
                </c:pt>
                <c:pt idx="84">
                  <c:v>2.1320437680589673E-2</c:v>
                </c:pt>
                <c:pt idx="85">
                  <c:v>2.0950379983269738E-2</c:v>
                </c:pt>
                <c:pt idx="86">
                  <c:v>2.0589120131619232E-2</c:v>
                </c:pt>
                <c:pt idx="87">
                  <c:v>2.0236378170581836E-2</c:v>
                </c:pt>
                <c:pt idx="88">
                  <c:v>1.9891885623169021E-2</c:v>
                </c:pt>
                <c:pt idx="89">
                  <c:v>1.9555384907617723E-2</c:v>
                </c:pt>
                <c:pt idx="90">
                  <c:v>1.9226628789975549E-2</c:v>
                </c:pt>
                <c:pt idx="91">
                  <c:v>1.8905379869605356E-2</c:v>
                </c:pt>
                <c:pt idx="92">
                  <c:v>1.8591410095302845E-2</c:v>
                </c:pt>
                <c:pt idx="93">
                  <c:v>1.8284500309905759E-2</c:v>
                </c:pt>
                <c:pt idx="94">
                  <c:v>1.7984439821440407E-2</c:v>
                </c:pt>
                <c:pt idx="95">
                  <c:v>1.769102599900426E-2</c:v>
                </c:pt>
                <c:pt idx="96">
                  <c:v>1.7404063891723009E-2</c:v>
                </c:pt>
                <c:pt idx="97">
                  <c:v>1.712336586924738E-2</c:v>
                </c:pt>
                <c:pt idx="98">
                  <c:v>1.6848751282371725E-2</c:v>
                </c:pt>
                <c:pt idx="99">
                  <c:v>1.6580046142462786E-2</c:v>
                </c:pt>
                <c:pt idx="100">
                  <c:v>1.6317082818484329E-2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38784"/>
        <c:axId val="46639360"/>
      </c:scatterChart>
      <c:scatterChart>
        <c:scatterStyle val="smoothMarker"/>
        <c:varyColors val="0"/>
        <c:ser>
          <c:idx val="0"/>
          <c:order val="0"/>
          <c:tx>
            <c:strRef>
              <c:f>'Weibullova m&lt;1'!$B$6</c:f>
              <c:strCache>
                <c:ptCount val="1"/>
                <c:pt idx="0">
                  <c:v>lambda(t)</c:v>
                </c:pt>
              </c:strCache>
            </c:strRef>
          </c:tx>
          <c:marker>
            <c:symbol val="none"/>
          </c:marker>
          <c:xVal>
            <c:numRef>
              <c:f>'Weibullova m&lt;1'!$A$7:$A$1007</c:f>
              <c:numCache>
                <c:formatCode>General</c:formatCode>
                <c:ptCount val="1001"/>
                <c:pt idx="0" formatCode="0.00E+0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'Weibullova m&lt;1'!$B$7:$B$1007</c:f>
              <c:numCache>
                <c:formatCode>General</c:formatCode>
                <c:ptCount val="1001"/>
                <c:pt idx="0">
                  <c:v>1.8928720334405793</c:v>
                </c:pt>
                <c:pt idx="1">
                  <c:v>0.75356592945287404</c:v>
                </c:pt>
                <c:pt idx="2">
                  <c:v>0.57109618161476361</c:v>
                </c:pt>
                <c:pt idx="3">
                  <c:v>0.48559337483020387</c:v>
                </c:pt>
                <c:pt idx="4">
                  <c:v>0.43280997177216407</c:v>
                </c:pt>
                <c:pt idx="5">
                  <c:v>0.39585237323186823</c:v>
                </c:pt>
                <c:pt idx="6">
                  <c:v>0.36801096140891665</c:v>
                </c:pt>
                <c:pt idx="7">
                  <c:v>0.34600473233455592</c:v>
                </c:pt>
                <c:pt idx="8">
                  <c:v>0.32800862218298343</c:v>
                </c:pt>
                <c:pt idx="9">
                  <c:v>0.31291346445318985</c:v>
                </c:pt>
                <c:pt idx="10">
                  <c:v>0.3</c:v>
                </c:pt>
                <c:pt idx="11">
                  <c:v>0.28877805079685032</c:v>
                </c:pt>
                <c:pt idx="12">
                  <c:v>0.27890015543245683</c:v>
                </c:pt>
                <c:pt idx="13">
                  <c:v>0.27011202189741224</c:v>
                </c:pt>
                <c:pt idx="14">
                  <c:v>0.26222255244524123</c:v>
                </c:pt>
                <c:pt idx="15">
                  <c:v>0.25508490012515816</c:v>
                </c:pt>
                <c:pt idx="16">
                  <c:v>0.24858405130049899</c:v>
                </c:pt>
                <c:pt idx="17">
                  <c:v>0.24262842898079662</c:v>
                </c:pt>
                <c:pt idx="18">
                  <c:v>0.23714406097793117</c:v>
                </c:pt>
                <c:pt idx="19">
                  <c:v>0.23207043394637578</c:v>
                </c:pt>
                <c:pt idx="20">
                  <c:v>0.22735748497655972</c:v>
                </c:pt>
                <c:pt idx="21">
                  <c:v>0.22296337867019467</c:v>
                </c:pt>
                <c:pt idx="22">
                  <c:v>0.21885283781868364</c:v>
                </c:pt>
                <c:pt idx="23">
                  <c:v>0.21499587147085628</c:v>
                </c:pt>
                <c:pt idx="24">
                  <c:v>0.21136679299564992</c:v>
                </c:pt>
                <c:pt idx="25">
                  <c:v>0.2079434529465439</c:v>
                </c:pt>
                <c:pt idx="26">
                  <c:v>0.20470663320176352</c:v>
                </c:pt>
                <c:pt idx="27">
                  <c:v>0.20163956369943328</c:v>
                </c:pt>
                <c:pt idx="28">
                  <c:v>0.19872753342694688</c:v>
                </c:pt>
                <c:pt idx="29">
                  <c:v>0.19595757463550142</c:v>
                </c:pt>
                <c:pt idx="30">
                  <c:v>0.19331820449317627</c:v>
                </c:pt>
                <c:pt idx="31">
                  <c:v>0.19079921219712206</c:v>
                </c:pt>
                <c:pt idx="32">
                  <c:v>0.18839148236321851</c:v>
                </c:pt>
                <c:pt idx="33">
                  <c:v>0.18608684759028785</c:v>
                </c:pt>
                <c:pt idx="34">
                  <c:v>0.18387796465629253</c:v>
                </c:pt>
                <c:pt idx="35">
                  <c:v>0.18175820998639888</c:v>
                </c:pt>
                <c:pt idx="36">
                  <c:v>0.17972159093690118</c:v>
                </c:pt>
                <c:pt idx="37">
                  <c:v>0.17776267013609284</c:v>
                </c:pt>
                <c:pt idx="38">
                  <c:v>0.17587650066488944</c:v>
                </c:pt>
                <c:pt idx="39">
                  <c:v>0.17405857028409744</c:v>
                </c:pt>
                <c:pt idx="40">
                  <c:v>0.17230475324955527</c:v>
                </c:pt>
                <c:pt idx="41">
                  <c:v>0.17061126852167616</c:v>
                </c:pt>
                <c:pt idx="42">
                  <c:v>0.1689746433877726</c:v>
                </c:pt>
                <c:pt idx="43">
                  <c:v>0.16739168168569918</c:v>
                </c:pt>
                <c:pt idx="44">
                  <c:v>0.16585943595479608</c:v>
                </c:pt>
                <c:pt idx="45">
                  <c:v>0.16437518295172254</c:v>
                </c:pt>
                <c:pt idx="46">
                  <c:v>0.16293640205985854</c:v>
                </c:pt>
                <c:pt idx="47">
                  <c:v>0.16154075619565292</c:v>
                </c:pt>
                <c:pt idx="48">
                  <c:v>0.16018607487684028</c:v>
                </c:pt>
                <c:pt idx="49">
                  <c:v>0.15887033916837215</c:v>
                </c:pt>
                <c:pt idx="50">
                  <c:v>0.15759166826422602</c:v>
                </c:pt>
                <c:pt idx="51">
                  <c:v>0.15634830749855913</c:v>
                </c:pt>
                <c:pt idx="52">
                  <c:v>0.15513861760924022</c:v>
                </c:pt>
                <c:pt idx="53">
                  <c:v>0.15396106510164698</c:v>
                </c:pt>
                <c:pt idx="54">
                  <c:v>0.15281421358157987</c:v>
                </c:pt>
                <c:pt idx="55">
                  <c:v>0.15169671594389014</c:v>
                </c:pt>
                <c:pt idx="56">
                  <c:v>0.15060730731848618</c:v>
                </c:pt>
                <c:pt idx="57">
                  <c:v>0.14954479868821877</c:v>
                </c:pt>
                <c:pt idx="58">
                  <c:v>0.14850807110411365</c:v>
                </c:pt>
                <c:pt idx="59">
                  <c:v>0.1474960704328144</c:v>
                </c:pt>
                <c:pt idx="60">
                  <c:v>0.14650780257917609</c:v>
                </c:pt>
                <c:pt idx="61">
                  <c:v>0.14554232913390561</c:v>
                </c:pt>
                <c:pt idx="62">
                  <c:v>0.14459876340215533</c:v>
                </c:pt>
                <c:pt idx="63">
                  <c:v>0.14367626677418063</c:v>
                </c:pt>
                <c:pt idx="64">
                  <c:v>0.1427740454036909</c:v>
                </c:pt>
                <c:pt idx="65">
                  <c:v>0.14189134716345447</c:v>
                </c:pt>
                <c:pt idx="66">
                  <c:v>0.14102745885114745</c:v>
                </c:pt>
                <c:pt idx="67">
                  <c:v>0.14018170362143217</c:v>
                </c:pt>
                <c:pt idx="68">
                  <c:v>0.139353438622878</c:v>
                </c:pt>
                <c:pt idx="69">
                  <c:v>0.13854205282063875</c:v>
                </c:pt>
                <c:pt idx="70">
                  <c:v>0.13774696498783023</c:v>
                </c:pt>
                <c:pt idx="71">
                  <c:v>0.13696762185033406</c:v>
                </c:pt>
                <c:pt idx="72">
                  <c:v>0.13620349637133303</c:v>
                </c:pt>
                <c:pt idx="73">
                  <c:v>0.13545408616327498</c:v>
                </c:pt>
                <c:pt idx="74">
                  <c:v>0.13471891201619954</c:v>
                </c:pt>
                <c:pt idx="75">
                  <c:v>0.13399751653245717</c:v>
                </c:pt>
                <c:pt idx="76">
                  <c:v>0.13328946285882495</c:v>
                </c:pt>
                <c:pt idx="77">
                  <c:v>0.13259433350789199</c:v>
                </c:pt>
                <c:pt idx="78">
                  <c:v>0.13191172926136047</c:v>
                </c:pt>
                <c:pt idx="79">
                  <c:v>0.13124126814860107</c:v>
                </c:pt>
                <c:pt idx="80">
                  <c:v>0.13058258449441862</c:v>
                </c:pt>
                <c:pt idx="81">
                  <c:v>0.12993532803053962</c:v>
                </c:pt>
                <c:pt idx="82">
                  <c:v>0.12929916306582928</c:v>
                </c:pt>
                <c:pt idx="83">
                  <c:v>0.12867376771069255</c:v>
                </c:pt>
                <c:pt idx="84">
                  <c:v>0.12805883315151681</c:v>
                </c:pt>
                <c:pt idx="85">
                  <c:v>0.12745406297137341</c:v>
                </c:pt>
                <c:pt idx="86">
                  <c:v>0.12685917251352474</c:v>
                </c:pt>
                <c:pt idx="87">
                  <c:v>0.12627388828457575</c:v>
                </c:pt>
                <c:pt idx="88">
                  <c:v>0.1256979473943774</c:v>
                </c:pt>
                <c:pt idx="89">
                  <c:v>0.12513109703002975</c:v>
                </c:pt>
                <c:pt idx="90">
                  <c:v>0.12457309396155171</c:v>
                </c:pt>
                <c:pt idx="91">
                  <c:v>0.12402370407698289</c:v>
                </c:pt>
                <c:pt idx="92">
                  <c:v>0.12348270194486329</c:v>
                </c:pt>
                <c:pt idx="93">
                  <c:v>0.12294987040220057</c:v>
                </c:pt>
                <c:pt idx="94">
                  <c:v>0.12242500016618417</c:v>
                </c:pt>
                <c:pt idx="95">
                  <c:v>0.12190788946804076</c:v>
                </c:pt>
                <c:pt idx="96">
                  <c:v>0.12139834370755094</c:v>
                </c:pt>
                <c:pt idx="97">
                  <c:v>0.12089617512685925</c:v>
                </c:pt>
                <c:pt idx="98">
                  <c:v>0.1204012025023137</c:v>
                </c:pt>
                <c:pt idx="99">
                  <c:v>0.11991325085316597</c:v>
                </c:pt>
                <c:pt idx="100">
                  <c:v>0.11943215116604916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40512"/>
        <c:axId val="46639936"/>
      </c:scatterChart>
      <c:valAx>
        <c:axId val="46638784"/>
        <c:scaling>
          <c:orientation val="minMax"/>
          <c:max val="1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sl-SI" sz="1400"/>
                  <a:t>Čas</a:t>
                </a:r>
              </a:p>
            </c:rich>
          </c:tx>
          <c:layout>
            <c:manualLayout>
              <c:xMode val="edge"/>
              <c:yMode val="edge"/>
              <c:x val="0.53450713528358618"/>
              <c:y val="0.92952379097975668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46639360"/>
        <c:crosses val="autoZero"/>
        <c:crossBetween val="midCat"/>
        <c:majorUnit val="1"/>
      </c:valAx>
      <c:valAx>
        <c:axId val="46639360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sl-SI" sz="1400"/>
                  <a:t>Verjetnost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46638784"/>
        <c:crosses val="autoZero"/>
        <c:crossBetween val="midCat"/>
      </c:valAx>
      <c:valAx>
        <c:axId val="46639936"/>
        <c:scaling>
          <c:orientation val="minMax"/>
          <c:max val="2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l-GR" sz="1400">
                    <a:latin typeface="Cambria Math"/>
                    <a:ea typeface="Cambria Math"/>
                  </a:rPr>
                  <a:t>λ</a:t>
                </a:r>
                <a:r>
                  <a:rPr lang="sl-SI" sz="1400">
                    <a:latin typeface="Cambria Math"/>
                    <a:ea typeface="Cambria Math"/>
                  </a:rPr>
                  <a:t> / leto</a:t>
                </a:r>
                <a:endParaRPr lang="sl-SI" sz="14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46640512"/>
        <c:crosses val="max"/>
        <c:crossBetween val="midCat"/>
      </c:valAx>
      <c:valAx>
        <c:axId val="46640512"/>
        <c:scaling>
          <c:orientation val="minMax"/>
        </c:scaling>
        <c:delete val="1"/>
        <c:axPos val="b"/>
        <c:numFmt formatCode="0.00E+00" sourceLinked="1"/>
        <c:majorTickMark val="out"/>
        <c:minorTickMark val="none"/>
        <c:tickLblPos val="nextTo"/>
        <c:crossAx val="46639936"/>
        <c:crosses val="autoZero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9180094210077"/>
          <c:y val="9.8730053146002333E-2"/>
          <c:w val="0.82040100119935344"/>
          <c:h val="0.752342207840390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Poissonova!$B$6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Poissonova!$A$7:$A$107</c:f>
              <c:numCache>
                <c:formatCode>General</c:formatCode>
                <c:ptCount val="101"/>
                <c:pt idx="0" formatCode="0.00E+0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Poissonova!$B$7:$B$107</c:f>
              <c:numCache>
                <c:formatCode>0.00E+00</c:formatCode>
                <c:ptCount val="101"/>
                <c:pt idx="0">
                  <c:v>0.99501247919268232</c:v>
                </c:pt>
                <c:pt idx="1">
                  <c:v>0.95122942450071402</c:v>
                </c:pt>
                <c:pt idx="2">
                  <c:v>0.90483741803595952</c:v>
                </c:pt>
                <c:pt idx="3">
                  <c:v>0.86070797642505781</c:v>
                </c:pt>
                <c:pt idx="4">
                  <c:v>0.81873075307798182</c:v>
                </c:pt>
                <c:pt idx="5">
                  <c:v>0.77880078307140488</c:v>
                </c:pt>
                <c:pt idx="6">
                  <c:v>0.74081822068171788</c:v>
                </c:pt>
                <c:pt idx="7">
                  <c:v>0.70468808971871344</c:v>
                </c:pt>
                <c:pt idx="8">
                  <c:v>0.67032004603563933</c:v>
                </c:pt>
                <c:pt idx="9">
                  <c:v>0.63762815162177333</c:v>
                </c:pt>
                <c:pt idx="10">
                  <c:v>0.60653065971263342</c:v>
                </c:pt>
                <c:pt idx="11">
                  <c:v>0.57694981038048665</c:v>
                </c:pt>
                <c:pt idx="12">
                  <c:v>0.54881163609402639</c:v>
                </c:pt>
                <c:pt idx="13">
                  <c:v>0.52204577676101604</c:v>
                </c:pt>
                <c:pt idx="14">
                  <c:v>0.49658530379140953</c:v>
                </c:pt>
                <c:pt idx="15">
                  <c:v>0.47236655274101469</c:v>
                </c:pt>
                <c:pt idx="16">
                  <c:v>0.44932896411722156</c:v>
                </c:pt>
                <c:pt idx="17">
                  <c:v>0.42741493194872671</c:v>
                </c:pt>
                <c:pt idx="18">
                  <c:v>0.40656965974059911</c:v>
                </c:pt>
                <c:pt idx="19">
                  <c:v>0.38674102345450123</c:v>
                </c:pt>
                <c:pt idx="20">
                  <c:v>0.36787944117144233</c:v>
                </c:pt>
                <c:pt idx="21">
                  <c:v>0.34993774911115533</c:v>
                </c:pt>
                <c:pt idx="22">
                  <c:v>0.33287108369807955</c:v>
                </c:pt>
                <c:pt idx="23">
                  <c:v>0.31663676937905327</c:v>
                </c:pt>
                <c:pt idx="24">
                  <c:v>0.30119421191220214</c:v>
                </c:pt>
                <c:pt idx="25">
                  <c:v>0.28650479686019009</c:v>
                </c:pt>
                <c:pt idx="26">
                  <c:v>0.27253179303401259</c:v>
                </c:pt>
                <c:pt idx="27">
                  <c:v>0.25924026064589151</c:v>
                </c:pt>
                <c:pt idx="28">
                  <c:v>0.24659696394160649</c:v>
                </c:pt>
                <c:pt idx="29">
                  <c:v>0.23457028809379765</c:v>
                </c:pt>
                <c:pt idx="30">
                  <c:v>0.22313016014842982</c:v>
                </c:pt>
                <c:pt idx="31">
                  <c:v>0.21224797382674304</c:v>
                </c:pt>
                <c:pt idx="32">
                  <c:v>0.20189651799465538</c:v>
                </c:pt>
                <c:pt idx="33">
                  <c:v>0.19204990862075413</c:v>
                </c:pt>
                <c:pt idx="34">
                  <c:v>0.18268352405273466</c:v>
                </c:pt>
                <c:pt idx="35">
                  <c:v>0.17377394345044514</c:v>
                </c:pt>
                <c:pt idx="36">
                  <c:v>0.16529888822158653</c:v>
                </c:pt>
                <c:pt idx="37">
                  <c:v>0.15723716631362761</c:v>
                </c:pt>
                <c:pt idx="38">
                  <c:v>0.14956861922263506</c:v>
                </c:pt>
                <c:pt idx="39">
                  <c:v>0.14227407158651359</c:v>
                </c:pt>
                <c:pt idx="40">
                  <c:v>0.1353352832366127</c:v>
                </c:pt>
                <c:pt idx="41">
                  <c:v>0.12873490358780423</c:v>
                </c:pt>
                <c:pt idx="42">
                  <c:v>0.12245642825298191</c:v>
                </c:pt>
                <c:pt idx="43">
                  <c:v>0.11648415777349697</c:v>
                </c:pt>
                <c:pt idx="44">
                  <c:v>0.11080315836233387</c:v>
                </c:pt>
                <c:pt idx="45">
                  <c:v>0.10539922456186433</c:v>
                </c:pt>
                <c:pt idx="46">
                  <c:v>0.10025884372280375</c:v>
                </c:pt>
                <c:pt idx="47">
                  <c:v>9.5369162215549613E-2</c:v>
                </c:pt>
                <c:pt idx="48">
                  <c:v>9.0717953289412512E-2</c:v>
                </c:pt>
                <c:pt idx="49">
                  <c:v>8.6293586499370495E-2</c:v>
                </c:pt>
                <c:pt idx="50">
                  <c:v>8.20849986238988E-2</c:v>
                </c:pt>
                <c:pt idx="51">
                  <c:v>7.8081666001153169E-2</c:v>
                </c:pt>
                <c:pt idx="52">
                  <c:v>7.4273578214333877E-2</c:v>
                </c:pt>
                <c:pt idx="53">
                  <c:v>7.0651213060429596E-2</c:v>
                </c:pt>
                <c:pt idx="54">
                  <c:v>6.7205512739749756E-2</c:v>
                </c:pt>
                <c:pt idx="55">
                  <c:v>6.392786120670757E-2</c:v>
                </c:pt>
                <c:pt idx="56">
                  <c:v>6.0810062625217973E-2</c:v>
                </c:pt>
                <c:pt idx="57">
                  <c:v>5.7844320874838456E-2</c:v>
                </c:pt>
                <c:pt idx="58">
                  <c:v>5.5023220056407231E-2</c:v>
                </c:pt>
                <c:pt idx="59">
                  <c:v>5.2339705948432381E-2</c:v>
                </c:pt>
                <c:pt idx="60">
                  <c:v>4.9787068367863944E-2</c:v>
                </c:pt>
                <c:pt idx="61">
                  <c:v>4.7358924391140929E-2</c:v>
                </c:pt>
                <c:pt idx="62">
                  <c:v>4.5049202393557801E-2</c:v>
                </c:pt>
                <c:pt idx="63">
                  <c:v>4.2852126867040187E-2</c:v>
                </c:pt>
                <c:pt idx="64">
                  <c:v>4.0762203978366211E-2</c:v>
                </c:pt>
                <c:pt idx="65">
                  <c:v>3.8774207831722009E-2</c:v>
                </c:pt>
                <c:pt idx="66">
                  <c:v>3.6883167401240015E-2</c:v>
                </c:pt>
                <c:pt idx="67">
                  <c:v>3.5084354100845025E-2</c:v>
                </c:pt>
                <c:pt idx="68">
                  <c:v>3.337326996032608E-2</c:v>
                </c:pt>
                <c:pt idx="69">
                  <c:v>3.1745636378067939E-2</c:v>
                </c:pt>
                <c:pt idx="70">
                  <c:v>3.0197383422318501E-2</c:v>
                </c:pt>
                <c:pt idx="71">
                  <c:v>2.8724639654239433E-2</c:v>
                </c:pt>
                <c:pt idx="72">
                  <c:v>2.7323722447292559E-2</c:v>
                </c:pt>
                <c:pt idx="73">
                  <c:v>2.5991128778755347E-2</c:v>
                </c:pt>
                <c:pt idx="74">
                  <c:v>2.4723526470339388E-2</c:v>
                </c:pt>
                <c:pt idx="75">
                  <c:v>2.3517745856009107E-2</c:v>
                </c:pt>
                <c:pt idx="76">
                  <c:v>2.2370771856165601E-2</c:v>
                </c:pt>
                <c:pt idx="77">
                  <c:v>2.1279736438377168E-2</c:v>
                </c:pt>
                <c:pt idx="78">
                  <c:v>2.0241911445804391E-2</c:v>
                </c:pt>
                <c:pt idx="79">
                  <c:v>1.925470177538692E-2</c:v>
                </c:pt>
                <c:pt idx="80">
                  <c:v>1.8315638888734179E-2</c:v>
                </c:pt>
                <c:pt idx="81">
                  <c:v>1.7422374639493515E-2</c:v>
                </c:pt>
                <c:pt idx="82">
                  <c:v>1.6572675401761255E-2</c:v>
                </c:pt>
                <c:pt idx="83">
                  <c:v>1.5764416484854486E-2</c:v>
                </c:pt>
                <c:pt idx="84">
                  <c:v>1.4995576820477703E-2</c:v>
                </c:pt>
                <c:pt idx="85">
                  <c:v>1.4264233908999256E-2</c:v>
                </c:pt>
                <c:pt idx="86">
                  <c:v>1.3568559012200934E-2</c:v>
                </c:pt>
                <c:pt idx="87">
                  <c:v>1.2906812580479873E-2</c:v>
                </c:pt>
                <c:pt idx="88">
                  <c:v>1.2277339903068436E-2</c:v>
                </c:pt>
                <c:pt idx="89">
                  <c:v>1.1678566970395442E-2</c:v>
                </c:pt>
                <c:pt idx="90">
                  <c:v>1.1108996538242306E-2</c:v>
                </c:pt>
                <c:pt idx="91">
                  <c:v>1.0567204383852655E-2</c:v>
                </c:pt>
                <c:pt idx="92">
                  <c:v>1.0051835744633586E-2</c:v>
                </c:pt>
                <c:pt idx="93">
                  <c:v>9.5616019305435045E-3</c:v>
                </c:pt>
                <c:pt idx="94">
                  <c:v>9.0952771016958155E-3</c:v>
                </c:pt>
                <c:pt idx="95">
                  <c:v>8.6516952031206341E-3</c:v>
                </c:pt>
                <c:pt idx="96">
                  <c:v>8.2297470490200302E-3</c:v>
                </c:pt>
                <c:pt idx="97">
                  <c:v>7.8283775492257734E-3</c:v>
                </c:pt>
                <c:pt idx="98">
                  <c:v>7.4465830709243381E-3</c:v>
                </c:pt>
                <c:pt idx="99">
                  <c:v>7.0834089290521185E-3</c:v>
                </c:pt>
                <c:pt idx="100">
                  <c:v>6.737946999085467E-3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Poissonova!$C$6</c:f>
              <c:strCache>
                <c:ptCount val="1"/>
                <c:pt idx="0">
                  <c:v>1</c:v>
                </c:pt>
              </c:strCache>
            </c:strRef>
          </c:tx>
          <c:marker>
            <c:symbol val="none"/>
          </c:marker>
          <c:xVal>
            <c:numRef>
              <c:f>Poissonova!$A$7:$A$107</c:f>
              <c:numCache>
                <c:formatCode>General</c:formatCode>
                <c:ptCount val="101"/>
                <c:pt idx="0" formatCode="0.00E+0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Poissonova!$C$7:$C$107</c:f>
              <c:numCache>
                <c:formatCode>0.00E+00</c:formatCode>
                <c:ptCount val="101"/>
                <c:pt idx="0">
                  <c:v>4.9750623959634119E-3</c:v>
                </c:pt>
                <c:pt idx="1">
                  <c:v>4.7561471225035706E-2</c:v>
                </c:pt>
                <c:pt idx="2">
                  <c:v>9.048374180359596E-2</c:v>
                </c:pt>
                <c:pt idx="3">
                  <c:v>0.12910619646375868</c:v>
                </c:pt>
                <c:pt idx="4">
                  <c:v>0.16374615061559639</c:v>
                </c:pt>
                <c:pt idx="5">
                  <c:v>0.19470019576785122</c:v>
                </c:pt>
                <c:pt idx="6">
                  <c:v>0.22224546620451535</c:v>
                </c:pt>
                <c:pt idx="7">
                  <c:v>0.24664083140154969</c:v>
                </c:pt>
                <c:pt idx="8">
                  <c:v>0.26812801841425576</c:v>
                </c:pt>
                <c:pt idx="9">
                  <c:v>0.28693266822979802</c:v>
                </c:pt>
                <c:pt idx="10">
                  <c:v>0.30326532985631671</c:v>
                </c:pt>
                <c:pt idx="11">
                  <c:v>0.31732239570926768</c:v>
                </c:pt>
                <c:pt idx="12">
                  <c:v>0.32928698165641584</c:v>
                </c:pt>
                <c:pt idx="13">
                  <c:v>0.33932975489466044</c:v>
                </c:pt>
                <c:pt idx="14">
                  <c:v>0.34760971265398666</c:v>
                </c:pt>
                <c:pt idx="15">
                  <c:v>0.35427491455576099</c:v>
                </c:pt>
                <c:pt idx="16">
                  <c:v>0.35946317129377725</c:v>
                </c:pt>
                <c:pt idx="17">
                  <c:v>0.36330269215641769</c:v>
                </c:pt>
                <c:pt idx="18">
                  <c:v>0.36591269376653923</c:v>
                </c:pt>
                <c:pt idx="19">
                  <c:v>0.36740397228177613</c:v>
                </c:pt>
                <c:pt idx="20">
                  <c:v>0.36787944117144233</c:v>
                </c:pt>
                <c:pt idx="21">
                  <c:v>0.3674346365667131</c:v>
                </c:pt>
                <c:pt idx="22">
                  <c:v>0.36615819206788752</c:v>
                </c:pt>
                <c:pt idx="23">
                  <c:v>0.36413228478591125</c:v>
                </c:pt>
                <c:pt idx="24">
                  <c:v>0.36143305429464256</c:v>
                </c:pt>
                <c:pt idx="25">
                  <c:v>0.35813099607523763</c:v>
                </c:pt>
                <c:pt idx="26">
                  <c:v>0.35429133094421639</c:v>
                </c:pt>
                <c:pt idx="27">
                  <c:v>0.34997435187195358</c:v>
                </c:pt>
                <c:pt idx="28">
                  <c:v>0.34523574951824909</c:v>
                </c:pt>
                <c:pt idx="29">
                  <c:v>0.34012691773600656</c:v>
                </c:pt>
                <c:pt idx="30">
                  <c:v>0.33469524022264474</c:v>
                </c:pt>
                <c:pt idx="31">
                  <c:v>0.32898435943145171</c:v>
                </c:pt>
                <c:pt idx="32">
                  <c:v>0.32303442879144861</c:v>
                </c:pt>
                <c:pt idx="33">
                  <c:v>0.3168823492242443</c:v>
                </c:pt>
                <c:pt idx="34">
                  <c:v>0.31056199088964892</c:v>
                </c:pt>
                <c:pt idx="35">
                  <c:v>0.30410440103827902</c:v>
                </c:pt>
                <c:pt idx="36">
                  <c:v>0.29753799879885579</c:v>
                </c:pt>
                <c:pt idx="37">
                  <c:v>0.29088875768021111</c:v>
                </c:pt>
                <c:pt idx="38">
                  <c:v>0.28418037652300659</c:v>
                </c:pt>
                <c:pt idx="39">
                  <c:v>0.27743443959370151</c:v>
                </c:pt>
                <c:pt idx="40">
                  <c:v>0.2706705664732254</c:v>
                </c:pt>
                <c:pt idx="41">
                  <c:v>0.26390655235499866</c:v>
                </c:pt>
                <c:pt idx="42">
                  <c:v>0.257158499331262</c:v>
                </c:pt>
                <c:pt idx="43">
                  <c:v>0.25044093921301847</c:v>
                </c:pt>
                <c:pt idx="44">
                  <c:v>0.24376694839713453</c:v>
                </c:pt>
                <c:pt idx="45">
                  <c:v>0.23714825526419475</c:v>
                </c:pt>
                <c:pt idx="46">
                  <c:v>0.2305953405624486</c:v>
                </c:pt>
                <c:pt idx="47">
                  <c:v>0.2241175312065416</c:v>
                </c:pt>
                <c:pt idx="48">
                  <c:v>0.21772308789459002</c:v>
                </c:pt>
                <c:pt idx="49">
                  <c:v>0.21141928692345774</c:v>
                </c:pt>
                <c:pt idx="50">
                  <c:v>0.20521249655974699</c:v>
                </c:pt>
                <c:pt idx="51">
                  <c:v>0.19910824830294058</c:v>
                </c:pt>
                <c:pt idx="52">
                  <c:v>0.19311130335726809</c:v>
                </c:pt>
                <c:pt idx="53">
                  <c:v>0.18722571461013843</c:v>
                </c:pt>
                <c:pt idx="54">
                  <c:v>0.18145488439732435</c:v>
                </c:pt>
                <c:pt idx="55">
                  <c:v>0.17580161831844582</c:v>
                </c:pt>
                <c:pt idx="56">
                  <c:v>0.17026817535061031</c:v>
                </c:pt>
                <c:pt idx="57">
                  <c:v>0.16485631449328961</c:v>
                </c:pt>
                <c:pt idx="58">
                  <c:v>0.15956733816358096</c:v>
                </c:pt>
                <c:pt idx="59">
                  <c:v>0.15440213254787555</c:v>
                </c:pt>
                <c:pt idx="60">
                  <c:v>0.14936120510359183</c:v>
                </c:pt>
                <c:pt idx="61">
                  <c:v>0.14444471939297981</c:v>
                </c:pt>
                <c:pt idx="62">
                  <c:v>0.13965252742002918</c:v>
                </c:pt>
                <c:pt idx="63">
                  <c:v>0.13498419963117658</c:v>
                </c:pt>
                <c:pt idx="64">
                  <c:v>0.13043905273077189</c:v>
                </c:pt>
                <c:pt idx="65">
                  <c:v>0.12601617545309654</c:v>
                </c:pt>
                <c:pt idx="66">
                  <c:v>0.12171445242409204</c:v>
                </c:pt>
                <c:pt idx="67">
                  <c:v>0.11753258623783083</c:v>
                </c:pt>
                <c:pt idx="68">
                  <c:v>0.11346911786510867</c:v>
                </c:pt>
                <c:pt idx="69">
                  <c:v>0.10952244550433439</c:v>
                </c:pt>
                <c:pt idx="70">
                  <c:v>0.10569084197811475</c:v>
                </c:pt>
                <c:pt idx="71">
                  <c:v>0.10197247077254998</c:v>
                </c:pt>
                <c:pt idx="72">
                  <c:v>9.8365400810253217E-2</c:v>
                </c:pt>
                <c:pt idx="73">
                  <c:v>9.486762004245701E-2</c:v>
                </c:pt>
                <c:pt idx="74">
                  <c:v>9.147704794025574E-2</c:v>
                </c:pt>
                <c:pt idx="75">
                  <c:v>8.8191546960034145E-2</c:v>
                </c:pt>
                <c:pt idx="76">
                  <c:v>8.5008933053429284E-2</c:v>
                </c:pt>
                <c:pt idx="77">
                  <c:v>8.1926985287752094E-2</c:v>
                </c:pt>
                <c:pt idx="78">
                  <c:v>7.8943454638637126E-2</c:v>
                </c:pt>
                <c:pt idx="79">
                  <c:v>7.6056072012778336E-2</c:v>
                </c:pt>
                <c:pt idx="80">
                  <c:v>7.3262555554936715E-2</c:v>
                </c:pt>
                <c:pt idx="81">
                  <c:v>7.0560617289948738E-2</c:v>
                </c:pt>
                <c:pt idx="82">
                  <c:v>6.7947969147221135E-2</c:v>
                </c:pt>
                <c:pt idx="83">
                  <c:v>6.5422328412146125E-2</c:v>
                </c:pt>
                <c:pt idx="84">
                  <c:v>6.2981422646006355E-2</c:v>
                </c:pt>
                <c:pt idx="85">
                  <c:v>6.0622994113246835E-2</c:v>
                </c:pt>
                <c:pt idx="86">
                  <c:v>5.8344803752464015E-2</c:v>
                </c:pt>
                <c:pt idx="87">
                  <c:v>5.614463472508744E-2</c:v>
                </c:pt>
                <c:pt idx="88">
                  <c:v>5.4020295573501124E-2</c:v>
                </c:pt>
                <c:pt idx="89">
                  <c:v>5.196962301825972E-2</c:v>
                </c:pt>
                <c:pt idx="90">
                  <c:v>4.9990484422090378E-2</c:v>
                </c:pt>
                <c:pt idx="91">
                  <c:v>4.8080779946529574E-2</c:v>
                </c:pt>
                <c:pt idx="92">
                  <c:v>4.6238444425314489E-2</c:v>
                </c:pt>
                <c:pt idx="93">
                  <c:v>4.44614489770273E-2</c:v>
                </c:pt>
                <c:pt idx="94">
                  <c:v>4.2747802377970337E-2</c:v>
                </c:pt>
                <c:pt idx="95">
                  <c:v>4.1095552214823014E-2</c:v>
                </c:pt>
                <c:pt idx="96">
                  <c:v>3.9502785835296143E-2</c:v>
                </c:pt>
                <c:pt idx="97">
                  <c:v>3.7967631113745001E-2</c:v>
                </c:pt>
                <c:pt idx="98">
                  <c:v>3.6488257047529261E-2</c:v>
                </c:pt>
                <c:pt idx="99">
                  <c:v>3.5062874198807985E-2</c:v>
                </c:pt>
                <c:pt idx="100">
                  <c:v>3.3689734995427337E-2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Poissonova!$D$6</c:f>
              <c:strCache>
                <c:ptCount val="1"/>
                <c:pt idx="0">
                  <c:v>2</c:v>
                </c:pt>
              </c:strCache>
            </c:strRef>
          </c:tx>
          <c:marker>
            <c:symbol val="none"/>
          </c:marker>
          <c:xVal>
            <c:numRef>
              <c:f>Poissonova!$A$7:$A$107</c:f>
              <c:numCache>
                <c:formatCode>General</c:formatCode>
                <c:ptCount val="101"/>
                <c:pt idx="0" formatCode="0.00E+0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Poissonova!$D$7:$D$107</c:f>
              <c:numCache>
                <c:formatCode>0.00E+00</c:formatCode>
                <c:ptCount val="101"/>
                <c:pt idx="0">
                  <c:v>1.243765598990853E-5</c:v>
                </c:pt>
                <c:pt idx="1">
                  <c:v>1.1890367806258928E-3</c:v>
                </c:pt>
                <c:pt idx="2">
                  <c:v>4.5241870901797984E-3</c:v>
                </c:pt>
                <c:pt idx="3">
                  <c:v>9.6829647347819008E-3</c:v>
                </c:pt>
                <c:pt idx="4">
                  <c:v>1.6374615061559638E-2</c:v>
                </c:pt>
                <c:pt idx="5">
                  <c:v>2.4337524470981402E-2</c:v>
                </c:pt>
                <c:pt idx="6">
                  <c:v>3.3336819930677303E-2</c:v>
                </c:pt>
                <c:pt idx="7">
                  <c:v>4.3162145495271191E-2</c:v>
                </c:pt>
                <c:pt idx="8">
                  <c:v>5.3625603682851158E-2</c:v>
                </c:pt>
                <c:pt idx="9">
                  <c:v>6.4559850351704556E-2</c:v>
                </c:pt>
                <c:pt idx="10">
                  <c:v>7.5816332464079178E-2</c:v>
                </c:pt>
                <c:pt idx="11">
                  <c:v>8.726365882004862E-2</c:v>
                </c:pt>
                <c:pt idx="12">
                  <c:v>9.8786094496924742E-2</c:v>
                </c:pt>
                <c:pt idx="13">
                  <c:v>0.11028217034076465</c:v>
                </c:pt>
                <c:pt idx="14">
                  <c:v>0.12166339942889531</c:v>
                </c:pt>
                <c:pt idx="15">
                  <c:v>0.13285309295841038</c:v>
                </c:pt>
                <c:pt idx="16">
                  <c:v>0.14378526851751092</c:v>
                </c:pt>
                <c:pt idx="17">
                  <c:v>0.15440364416647751</c:v>
                </c:pt>
                <c:pt idx="18">
                  <c:v>0.16466071219494266</c:v>
                </c:pt>
                <c:pt idx="19">
                  <c:v>0.17451688683384367</c:v>
                </c:pt>
                <c:pt idx="20">
                  <c:v>0.18393972058572117</c:v>
                </c:pt>
                <c:pt idx="21">
                  <c:v>0.19290318419752439</c:v>
                </c:pt>
                <c:pt idx="22">
                  <c:v>0.20138700563733816</c:v>
                </c:pt>
                <c:pt idx="23">
                  <c:v>0.20937606375189893</c:v>
                </c:pt>
                <c:pt idx="24">
                  <c:v>0.21685983257678554</c:v>
                </c:pt>
                <c:pt idx="25">
                  <c:v>0.2238318725470235</c:v>
                </c:pt>
                <c:pt idx="26">
                  <c:v>0.23028936511374065</c:v>
                </c:pt>
                <c:pt idx="27">
                  <c:v>0.23623268751356866</c:v>
                </c:pt>
                <c:pt idx="28">
                  <c:v>0.24166502466277434</c:v>
                </c:pt>
                <c:pt idx="29">
                  <c:v>0.24659201535860478</c:v>
                </c:pt>
                <c:pt idx="30">
                  <c:v>0.25102143016698353</c:v>
                </c:pt>
                <c:pt idx="31">
                  <c:v>0.25496287855937511</c:v>
                </c:pt>
                <c:pt idx="32">
                  <c:v>0.25842754303315896</c:v>
                </c:pt>
                <c:pt idx="33">
                  <c:v>0.26142793811000153</c:v>
                </c:pt>
                <c:pt idx="34">
                  <c:v>0.26397769225620155</c:v>
                </c:pt>
                <c:pt idx="35">
                  <c:v>0.26609135090849412</c:v>
                </c:pt>
                <c:pt idx="36">
                  <c:v>0.26778419891897021</c:v>
                </c:pt>
                <c:pt idx="37">
                  <c:v>0.26907210085419525</c:v>
                </c:pt>
                <c:pt idx="38">
                  <c:v>0.26997135769685626</c:v>
                </c:pt>
                <c:pt idx="39">
                  <c:v>0.27049857860385895</c:v>
                </c:pt>
                <c:pt idx="40">
                  <c:v>0.2706705664732254</c:v>
                </c:pt>
                <c:pt idx="41">
                  <c:v>0.2705042161638736</c:v>
                </c:pt>
                <c:pt idx="42">
                  <c:v>0.27001642429782513</c:v>
                </c:pt>
                <c:pt idx="43">
                  <c:v>0.26922400965399484</c:v>
                </c:pt>
                <c:pt idx="44">
                  <c:v>0.26814364323684803</c:v>
                </c:pt>
                <c:pt idx="45">
                  <c:v>0.26679178717221907</c:v>
                </c:pt>
                <c:pt idx="46">
                  <c:v>0.26518464164681588</c:v>
                </c:pt>
                <c:pt idx="47">
                  <c:v>0.26333809916768641</c:v>
                </c:pt>
                <c:pt idx="48">
                  <c:v>0.26126770547350803</c:v>
                </c:pt>
                <c:pt idx="49">
                  <c:v>0.25898862648123577</c:v>
                </c:pt>
                <c:pt idx="50">
                  <c:v>0.25651562069968376</c:v>
                </c:pt>
                <c:pt idx="51">
                  <c:v>0.25386301658624921</c:v>
                </c:pt>
                <c:pt idx="52">
                  <c:v>0.25104469436444854</c:v>
                </c:pt>
                <c:pt idx="53">
                  <c:v>0.24807407185843341</c:v>
                </c:pt>
                <c:pt idx="54">
                  <c:v>0.24496409393638791</c:v>
                </c:pt>
                <c:pt idx="55">
                  <c:v>0.24172722518786299</c:v>
                </c:pt>
                <c:pt idx="56">
                  <c:v>0.23837544549085443</c:v>
                </c:pt>
                <c:pt idx="57">
                  <c:v>0.23492024815293769</c:v>
                </c:pt>
                <c:pt idx="58">
                  <c:v>0.2313726403371924</c:v>
                </c:pt>
                <c:pt idx="59">
                  <c:v>0.22774314550811642</c:v>
                </c:pt>
                <c:pt idx="60">
                  <c:v>0.22404180765538775</c:v>
                </c:pt>
                <c:pt idx="61">
                  <c:v>0.22027819707429422</c:v>
                </c:pt>
                <c:pt idx="62">
                  <c:v>0.21646141750104525</c:v>
                </c:pt>
                <c:pt idx="63">
                  <c:v>0.21260011441910312</c:v>
                </c:pt>
                <c:pt idx="64">
                  <c:v>0.20870248436923505</c:v>
                </c:pt>
                <c:pt idx="65">
                  <c:v>0.20477628511128185</c:v>
                </c:pt>
                <c:pt idx="66">
                  <c:v>0.20082884649975186</c:v>
                </c:pt>
                <c:pt idx="67">
                  <c:v>0.19686708194836666</c:v>
                </c:pt>
                <c:pt idx="68">
                  <c:v>0.19289750037068473</c:v>
                </c:pt>
                <c:pt idx="69">
                  <c:v>0.18892621849497684</c:v>
                </c:pt>
                <c:pt idx="70">
                  <c:v>0.18495897346170082</c:v>
                </c:pt>
                <c:pt idx="71">
                  <c:v>0.1810011356212762</c:v>
                </c:pt>
                <c:pt idx="72">
                  <c:v>0.1770577214584558</c:v>
                </c:pt>
                <c:pt idx="73">
                  <c:v>0.17313340657748405</c:v>
                </c:pt>
                <c:pt idx="74">
                  <c:v>0.16923253868947313</c:v>
                </c:pt>
                <c:pt idx="75">
                  <c:v>0.16535915055006403</c:v>
                </c:pt>
                <c:pt idx="76">
                  <c:v>0.16151697280151564</c:v>
                </c:pt>
                <c:pt idx="77">
                  <c:v>0.15770944667892281</c:v>
                </c:pt>
                <c:pt idx="78">
                  <c:v>0.15393973654534238</c:v>
                </c:pt>
                <c:pt idx="79">
                  <c:v>0.15021074222523723</c:v>
                </c:pt>
                <c:pt idx="80">
                  <c:v>0.14652511110987343</c:v>
                </c:pt>
                <c:pt idx="81">
                  <c:v>0.14288525001214619</c:v>
                </c:pt>
                <c:pt idx="82">
                  <c:v>0.13929333675180333</c:v>
                </c:pt>
                <c:pt idx="83">
                  <c:v>0.13575133145520321</c:v>
                </c:pt>
                <c:pt idx="84">
                  <c:v>0.13226098755661334</c:v>
                </c:pt>
                <c:pt idx="85">
                  <c:v>0.12882386249064953</c:v>
                </c:pt>
                <c:pt idx="86">
                  <c:v>0.12544132806779762</c:v>
                </c:pt>
                <c:pt idx="87">
                  <c:v>0.12211458052706517</c:v>
                </c:pt>
                <c:pt idx="88">
                  <c:v>0.11884465026170248</c:v>
                </c:pt>
                <c:pt idx="89">
                  <c:v>0.11563241121562788</c:v>
                </c:pt>
                <c:pt idx="90">
                  <c:v>0.11247858994970335</c:v>
                </c:pt>
                <c:pt idx="91">
                  <c:v>0.10938377437835478</c:v>
                </c:pt>
                <c:pt idx="92">
                  <c:v>0.10634842217822332</c:v>
                </c:pt>
                <c:pt idx="93">
                  <c:v>0.10337286887158847</c:v>
                </c:pt>
                <c:pt idx="94">
                  <c:v>0.10045733558823029</c:v>
                </c:pt>
                <c:pt idx="95">
                  <c:v>9.7601936510204657E-2</c:v>
                </c:pt>
                <c:pt idx="96">
                  <c:v>9.4806686004710747E-2</c:v>
                </c:pt>
                <c:pt idx="97">
                  <c:v>9.207150545083162E-2</c:v>
                </c:pt>
                <c:pt idx="98">
                  <c:v>8.9396229766446692E-2</c:v>
                </c:pt>
                <c:pt idx="99">
                  <c:v>8.6780613642049767E-2</c:v>
                </c:pt>
                <c:pt idx="100">
                  <c:v>8.4224337488568335E-2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Poissonova!$E$6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Poissonova!$A$7:$A$107</c:f>
              <c:numCache>
                <c:formatCode>General</c:formatCode>
                <c:ptCount val="101"/>
                <c:pt idx="0" formatCode="0.00E+0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Poissonova!$E$7:$E$107</c:f>
              <c:numCache>
                <c:formatCode>0.00E+00</c:formatCode>
                <c:ptCount val="101"/>
                <c:pt idx="0">
                  <c:v>2.0729426649847552E-8</c:v>
                </c:pt>
                <c:pt idx="1">
                  <c:v>1.9817279677098212E-5</c:v>
                </c:pt>
                <c:pt idx="2">
                  <c:v>1.5080623633932663E-4</c:v>
                </c:pt>
                <c:pt idx="3">
                  <c:v>4.8414823673909496E-4</c:v>
                </c:pt>
                <c:pt idx="4">
                  <c:v>1.091641004103976E-3</c:v>
                </c:pt>
                <c:pt idx="5">
                  <c:v>2.0281270392484502E-3</c:v>
                </c:pt>
                <c:pt idx="6">
                  <c:v>3.3336819930677303E-3</c:v>
                </c:pt>
                <c:pt idx="7">
                  <c:v>5.0355836411149716E-3</c:v>
                </c:pt>
                <c:pt idx="8">
                  <c:v>7.1500804910468209E-3</c:v>
                </c:pt>
                <c:pt idx="9">
                  <c:v>9.6839775527556831E-3</c:v>
                </c:pt>
                <c:pt idx="10">
                  <c:v>1.2636055410679864E-2</c:v>
                </c:pt>
                <c:pt idx="11">
                  <c:v>1.5998337450342247E-2</c:v>
                </c:pt>
                <c:pt idx="12">
                  <c:v>1.9757218899384952E-2</c:v>
                </c:pt>
                <c:pt idx="13">
                  <c:v>2.3894470240499011E-2</c:v>
                </c:pt>
                <c:pt idx="14">
                  <c:v>2.8388126533408903E-2</c:v>
                </c:pt>
                <c:pt idx="15">
                  <c:v>3.3213273239602596E-2</c:v>
                </c:pt>
                <c:pt idx="16">
                  <c:v>3.8342738271336253E-2</c:v>
                </c:pt>
                <c:pt idx="17">
                  <c:v>4.3747699180501955E-2</c:v>
                </c:pt>
                <c:pt idx="18">
                  <c:v>4.9398213658482799E-2</c:v>
                </c:pt>
                <c:pt idx="19">
                  <c:v>5.5263680830717164E-2</c:v>
                </c:pt>
                <c:pt idx="20">
                  <c:v>6.1313240195240391E-2</c:v>
                </c:pt>
                <c:pt idx="21">
                  <c:v>6.751611446913354E-2</c:v>
                </c:pt>
                <c:pt idx="22">
                  <c:v>7.3841902067023998E-2</c:v>
                </c:pt>
                <c:pt idx="23">
                  <c:v>8.0260824438227921E-2</c:v>
                </c:pt>
                <c:pt idx="24">
                  <c:v>8.6743933030714218E-2</c:v>
                </c:pt>
                <c:pt idx="25">
                  <c:v>9.3263280227926459E-2</c:v>
                </c:pt>
                <c:pt idx="26">
                  <c:v>9.9792058215954313E-2</c:v>
                </c:pt>
                <c:pt idx="27">
                  <c:v>0.10630470938110591</c:v>
                </c:pt>
                <c:pt idx="28">
                  <c:v>0.11277701150929469</c:v>
                </c:pt>
                <c:pt idx="29">
                  <c:v>0.11918614075665897</c:v>
                </c:pt>
                <c:pt idx="30">
                  <c:v>0.12551071508349176</c:v>
                </c:pt>
                <c:pt idx="31">
                  <c:v>0.13173082058901048</c:v>
                </c:pt>
                <c:pt idx="32">
                  <c:v>0.13782802295101812</c:v>
                </c:pt>
                <c:pt idx="33">
                  <c:v>0.14378536596050084</c:v>
                </c:pt>
                <c:pt idx="34">
                  <c:v>0.14958735894518088</c:v>
                </c:pt>
                <c:pt idx="35">
                  <c:v>0.15521995469662156</c:v>
                </c:pt>
                <c:pt idx="36">
                  <c:v>0.16067051935138213</c:v>
                </c:pt>
                <c:pt idx="37">
                  <c:v>0.16592779552675377</c:v>
                </c:pt>
                <c:pt idx="38">
                  <c:v>0.17098185987467562</c:v>
                </c:pt>
                <c:pt idx="39">
                  <c:v>0.1758240760925083</c:v>
                </c:pt>
                <c:pt idx="40">
                  <c:v>0.18044704431548361</c:v>
                </c:pt>
                <c:pt idx="41">
                  <c:v>0.18484454771198031</c:v>
                </c:pt>
                <c:pt idx="42">
                  <c:v>0.18901149700847761</c:v>
                </c:pt>
                <c:pt idx="43">
                  <c:v>0.19294387358536294</c:v>
                </c:pt>
                <c:pt idx="44">
                  <c:v>0.1966386717070219</c:v>
                </c:pt>
                <c:pt idx="45">
                  <c:v>0.20009384037916433</c:v>
                </c:pt>
                <c:pt idx="46">
                  <c:v>0.20330822526255879</c:v>
                </c:pt>
                <c:pt idx="47">
                  <c:v>0.2062815110146877</c:v>
                </c:pt>
                <c:pt idx="48">
                  <c:v>0.20901416437880641</c:v>
                </c:pt>
                <c:pt idx="49">
                  <c:v>0.21150737829300922</c:v>
                </c:pt>
                <c:pt idx="50">
                  <c:v>0.21376301724973645</c:v>
                </c:pt>
                <c:pt idx="51">
                  <c:v>0.21578356409831181</c:v>
                </c:pt>
                <c:pt idx="52">
                  <c:v>0.21757206844918875</c:v>
                </c:pt>
                <c:pt idx="53">
                  <c:v>0.21913209680828283</c:v>
                </c:pt>
                <c:pt idx="54">
                  <c:v>0.22046768454274912</c:v>
                </c:pt>
                <c:pt idx="55">
                  <c:v>0.22158328975554109</c:v>
                </c:pt>
                <c:pt idx="56">
                  <c:v>0.22248374912479743</c:v>
                </c:pt>
                <c:pt idx="57">
                  <c:v>0.22317423574529083</c:v>
                </c:pt>
                <c:pt idx="58">
                  <c:v>0.22366021899261931</c:v>
                </c:pt>
                <c:pt idx="59">
                  <c:v>0.22394742641631449</c:v>
                </c:pt>
                <c:pt idx="60">
                  <c:v>0.22404180765538775</c:v>
                </c:pt>
                <c:pt idx="61">
                  <c:v>0.22394950035886574</c:v>
                </c:pt>
                <c:pt idx="62">
                  <c:v>0.22367679808441343</c:v>
                </c:pt>
                <c:pt idx="63">
                  <c:v>0.22323012014005825</c:v>
                </c:pt>
                <c:pt idx="64">
                  <c:v>0.22261598332718405</c:v>
                </c:pt>
                <c:pt idx="65">
                  <c:v>0.22184097553722201</c:v>
                </c:pt>
                <c:pt idx="66">
                  <c:v>0.22091173114972706</c:v>
                </c:pt>
                <c:pt idx="67">
                  <c:v>0.21983490817567611</c:v>
                </c:pt>
                <c:pt idx="68">
                  <c:v>0.218617167086776</c:v>
                </c:pt>
                <c:pt idx="69">
                  <c:v>0.21726515126922338</c:v>
                </c:pt>
                <c:pt idx="70">
                  <c:v>0.21578546903865095</c:v>
                </c:pt>
                <c:pt idx="71">
                  <c:v>0.2141846771518435</c:v>
                </c:pt>
                <c:pt idx="72">
                  <c:v>0.21246926575014699</c:v>
                </c:pt>
                <c:pt idx="73">
                  <c:v>0.21064564466927227</c:v>
                </c:pt>
                <c:pt idx="74">
                  <c:v>0.20872013105035017</c:v>
                </c:pt>
                <c:pt idx="75">
                  <c:v>0.20669893818758003</c:v>
                </c:pt>
                <c:pt idx="76">
                  <c:v>0.20458816554858647</c:v>
                </c:pt>
                <c:pt idx="77">
                  <c:v>0.20239378990461762</c:v>
                </c:pt>
                <c:pt idx="78">
                  <c:v>0.20012165750894509</c:v>
                </c:pt>
                <c:pt idx="79">
                  <c:v>0.19777747726322903</c:v>
                </c:pt>
                <c:pt idx="80">
                  <c:v>0.19536681481316456</c:v>
                </c:pt>
                <c:pt idx="81">
                  <c:v>0.19289508751639731</c:v>
                </c:pt>
                <c:pt idx="82">
                  <c:v>0.19036756022746457</c:v>
                </c:pt>
                <c:pt idx="83">
                  <c:v>0.18778934184636445</c:v>
                </c:pt>
                <c:pt idx="84">
                  <c:v>0.18516538257925871</c:v>
                </c:pt>
                <c:pt idx="85">
                  <c:v>0.18250047186175347</c:v>
                </c:pt>
                <c:pt idx="86">
                  <c:v>0.17979923689717658</c:v>
                </c:pt>
                <c:pt idx="87">
                  <c:v>0.17706614176424448</c:v>
                </c:pt>
                <c:pt idx="88">
                  <c:v>0.17430548705049698</c:v>
                </c:pt>
                <c:pt idx="89">
                  <c:v>0.17152140996984802</c:v>
                </c:pt>
                <c:pt idx="90">
                  <c:v>0.168717884924555</c:v>
                </c:pt>
                <c:pt idx="91">
                  <c:v>0.16589872447383808</c:v>
                </c:pt>
                <c:pt idx="92">
                  <c:v>0.16306758067327573</c:v>
                </c:pt>
                <c:pt idx="93">
                  <c:v>0.16022794675096216</c:v>
                </c:pt>
                <c:pt idx="94">
                  <c:v>0.15738315908822748</c:v>
                </c:pt>
                <c:pt idx="95">
                  <c:v>0.15453639947449069</c:v>
                </c:pt>
                <c:pt idx="96">
                  <c:v>0.1516906976075372</c:v>
                </c:pt>
                <c:pt idx="97">
                  <c:v>0.14884893381217776</c:v>
                </c:pt>
                <c:pt idx="98">
                  <c:v>0.14601384195186295</c:v>
                </c:pt>
                <c:pt idx="99">
                  <c:v>0.14318801250938212</c:v>
                </c:pt>
                <c:pt idx="100">
                  <c:v>0.14037389581428056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43392"/>
        <c:axId val="46643968"/>
      </c:scatterChart>
      <c:valAx>
        <c:axId val="46643392"/>
        <c:scaling>
          <c:orientation val="minMax"/>
          <c:max val="1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sl-SI" sz="1400"/>
                  <a:t>Čas</a:t>
                </a:r>
              </a:p>
            </c:rich>
          </c:tx>
          <c:layout>
            <c:manualLayout>
              <c:xMode val="edge"/>
              <c:yMode val="edge"/>
              <c:x val="0.53450713528358618"/>
              <c:y val="0.92952379097975668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46643968"/>
        <c:crosses val="autoZero"/>
        <c:crossBetween val="midCat"/>
        <c:majorUnit val="1"/>
      </c:valAx>
      <c:valAx>
        <c:axId val="46643968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sl-SI" sz="1400" i="1"/>
                  <a:t>P</a:t>
                </a:r>
                <a:r>
                  <a:rPr lang="sl-SI" sz="1400" i="1" baseline="-25000"/>
                  <a:t>n</a:t>
                </a:r>
                <a:r>
                  <a:rPr lang="sl-SI" sz="1400"/>
                  <a:t>(</a:t>
                </a:r>
                <a:r>
                  <a:rPr lang="sl-SI" sz="1400" i="1"/>
                  <a:t>t</a:t>
                </a:r>
                <a:r>
                  <a:rPr lang="sl-SI" sz="1400"/>
                  <a:t>)</a:t>
                </a:r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466433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9180094210077"/>
          <c:y val="9.8730053146002333E-2"/>
          <c:w val="0.82040100119935344"/>
          <c:h val="0.7523422078403904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Poissonova!$B$6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Poissonova!$A$7:$A$107</c:f>
              <c:numCache>
                <c:formatCode>General</c:formatCode>
                <c:ptCount val="101"/>
                <c:pt idx="0" formatCode="0.00E+0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Poissonova!$L$7:$L$107</c:f>
              <c:numCache>
                <c:formatCode>0.00E+00</c:formatCode>
                <c:ptCount val="101"/>
                <c:pt idx="0">
                  <c:v>4.9875208073176802E-3</c:v>
                </c:pt>
                <c:pt idx="1">
                  <c:v>4.8770575499285984E-2</c:v>
                </c:pt>
                <c:pt idx="2">
                  <c:v>9.5162581964040482E-2</c:v>
                </c:pt>
                <c:pt idx="3">
                  <c:v>0.13929202357494219</c:v>
                </c:pt>
                <c:pt idx="4">
                  <c:v>0.18126924692201818</c:v>
                </c:pt>
                <c:pt idx="5">
                  <c:v>0.22119921692859512</c:v>
                </c:pt>
                <c:pt idx="6">
                  <c:v>0.25918177931828212</c:v>
                </c:pt>
                <c:pt idx="7">
                  <c:v>0.29531191028128656</c:v>
                </c:pt>
                <c:pt idx="8">
                  <c:v>0.32967995396436067</c:v>
                </c:pt>
                <c:pt idx="9">
                  <c:v>0.36237184837822667</c:v>
                </c:pt>
                <c:pt idx="10">
                  <c:v>0.39346934028736658</c:v>
                </c:pt>
                <c:pt idx="11">
                  <c:v>0.42305018961951335</c:v>
                </c:pt>
                <c:pt idx="12">
                  <c:v>0.45118836390597361</c:v>
                </c:pt>
                <c:pt idx="13">
                  <c:v>0.47795422323898396</c:v>
                </c:pt>
                <c:pt idx="14">
                  <c:v>0.50341469620859047</c:v>
                </c:pt>
                <c:pt idx="15">
                  <c:v>0.52763344725898531</c:v>
                </c:pt>
                <c:pt idx="16">
                  <c:v>0.55067103588277844</c:v>
                </c:pt>
                <c:pt idx="17">
                  <c:v>0.57258506805127329</c:v>
                </c:pt>
                <c:pt idx="18">
                  <c:v>0.59343034025940089</c:v>
                </c:pt>
                <c:pt idx="19">
                  <c:v>0.61325897654549877</c:v>
                </c:pt>
                <c:pt idx="20">
                  <c:v>0.63212055882855767</c:v>
                </c:pt>
                <c:pt idx="21">
                  <c:v>0.65006225088884473</c:v>
                </c:pt>
                <c:pt idx="22">
                  <c:v>0.6671289163019205</c:v>
                </c:pt>
                <c:pt idx="23">
                  <c:v>0.68336323062094673</c:v>
                </c:pt>
                <c:pt idx="24">
                  <c:v>0.69880578808779781</c:v>
                </c:pt>
                <c:pt idx="25">
                  <c:v>0.71349520313980985</c:v>
                </c:pt>
                <c:pt idx="26">
                  <c:v>0.72746820696598746</c:v>
                </c:pt>
                <c:pt idx="27">
                  <c:v>0.74075973935410855</c:v>
                </c:pt>
                <c:pt idx="28">
                  <c:v>0.75340303605839354</c:v>
                </c:pt>
                <c:pt idx="29">
                  <c:v>0.76542971190620235</c:v>
                </c:pt>
                <c:pt idx="30">
                  <c:v>0.77686983985157021</c:v>
                </c:pt>
                <c:pt idx="31">
                  <c:v>0.7877520261732569</c:v>
                </c:pt>
                <c:pt idx="32">
                  <c:v>0.79810348200534464</c:v>
                </c:pt>
                <c:pt idx="33">
                  <c:v>0.80795009137924589</c:v>
                </c:pt>
                <c:pt idx="34">
                  <c:v>0.81731647594726531</c:v>
                </c:pt>
                <c:pt idx="35">
                  <c:v>0.82622605654955483</c:v>
                </c:pt>
                <c:pt idx="36">
                  <c:v>0.83470111177841344</c:v>
                </c:pt>
                <c:pt idx="37">
                  <c:v>0.84276283368637239</c:v>
                </c:pt>
                <c:pt idx="38">
                  <c:v>0.85043138077736491</c:v>
                </c:pt>
                <c:pt idx="39">
                  <c:v>0.85772592841348638</c:v>
                </c:pt>
                <c:pt idx="40">
                  <c:v>0.8646647167633873</c:v>
                </c:pt>
                <c:pt idx="41">
                  <c:v>0.87126509641219574</c:v>
                </c:pt>
                <c:pt idx="42">
                  <c:v>0.87754357174701814</c:v>
                </c:pt>
                <c:pt idx="43">
                  <c:v>0.88351584222650303</c:v>
                </c:pt>
                <c:pt idx="44">
                  <c:v>0.8891968416376661</c:v>
                </c:pt>
                <c:pt idx="45">
                  <c:v>0.89460077543813565</c:v>
                </c:pt>
                <c:pt idx="46">
                  <c:v>0.8997411562771962</c:v>
                </c:pt>
                <c:pt idx="47">
                  <c:v>0.90463083778445041</c:v>
                </c:pt>
                <c:pt idx="48">
                  <c:v>0.90928204671058754</c:v>
                </c:pt>
                <c:pt idx="49">
                  <c:v>0.91370641350062953</c:v>
                </c:pt>
                <c:pt idx="50">
                  <c:v>0.91791500137610116</c:v>
                </c:pt>
                <c:pt idx="51">
                  <c:v>0.92191833399884682</c:v>
                </c:pt>
                <c:pt idx="52">
                  <c:v>0.92572642178566611</c:v>
                </c:pt>
                <c:pt idx="53">
                  <c:v>0.92934878693957046</c:v>
                </c:pt>
                <c:pt idx="54">
                  <c:v>0.93279448726025027</c:v>
                </c:pt>
                <c:pt idx="55">
                  <c:v>0.93607213879329243</c:v>
                </c:pt>
                <c:pt idx="56">
                  <c:v>0.93918993737478207</c:v>
                </c:pt>
                <c:pt idx="57">
                  <c:v>0.94215567912516152</c:v>
                </c:pt>
                <c:pt idx="58">
                  <c:v>0.94497677994359275</c:v>
                </c:pt>
                <c:pt idx="59">
                  <c:v>0.9476602940515676</c:v>
                </c:pt>
                <c:pt idx="60">
                  <c:v>0.95021293163213605</c:v>
                </c:pt>
                <c:pt idx="61">
                  <c:v>0.95264107560885902</c:v>
                </c:pt>
                <c:pt idx="62">
                  <c:v>0.95495079760644219</c:v>
                </c:pt>
                <c:pt idx="63">
                  <c:v>0.95714787313295979</c:v>
                </c:pt>
                <c:pt idx="64">
                  <c:v>0.95923779602163384</c:v>
                </c:pt>
                <c:pt idx="65">
                  <c:v>0.96122579216827797</c:v>
                </c:pt>
                <c:pt idx="66">
                  <c:v>0.96311683259876002</c:v>
                </c:pt>
                <c:pt idx="67">
                  <c:v>0.96491564589915502</c:v>
                </c:pt>
                <c:pt idx="68">
                  <c:v>0.96662673003967392</c:v>
                </c:pt>
                <c:pt idx="69">
                  <c:v>0.96825436362193207</c:v>
                </c:pt>
                <c:pt idx="70">
                  <c:v>0.96980261657768152</c:v>
                </c:pt>
                <c:pt idx="71">
                  <c:v>0.97127536034576056</c:v>
                </c:pt>
                <c:pt idx="72">
                  <c:v>0.97267627755270747</c:v>
                </c:pt>
                <c:pt idx="73">
                  <c:v>0.97400887122124469</c:v>
                </c:pt>
                <c:pt idx="74">
                  <c:v>0.97527647352966063</c:v>
                </c:pt>
                <c:pt idx="75">
                  <c:v>0.97648225414399092</c:v>
                </c:pt>
                <c:pt idx="76">
                  <c:v>0.97762922814383435</c:v>
                </c:pt>
                <c:pt idx="77">
                  <c:v>0.97872026356162278</c:v>
                </c:pt>
                <c:pt idx="78">
                  <c:v>0.97975808855419566</c:v>
                </c:pt>
                <c:pt idx="79">
                  <c:v>0.98074529822461309</c:v>
                </c:pt>
                <c:pt idx="80">
                  <c:v>0.98168436111126578</c:v>
                </c:pt>
                <c:pt idx="81">
                  <c:v>0.98257762536050652</c:v>
                </c:pt>
                <c:pt idx="82">
                  <c:v>0.98342732459823878</c:v>
                </c:pt>
                <c:pt idx="83">
                  <c:v>0.98423558351514551</c:v>
                </c:pt>
                <c:pt idx="84">
                  <c:v>0.9850044231795223</c:v>
                </c:pt>
                <c:pt idx="85">
                  <c:v>0.98573576609100078</c:v>
                </c:pt>
                <c:pt idx="86">
                  <c:v>0.98643144098779911</c:v>
                </c:pt>
                <c:pt idx="87">
                  <c:v>0.98709318741952012</c:v>
                </c:pt>
                <c:pt idx="88">
                  <c:v>0.98772266009693155</c:v>
                </c:pt>
                <c:pt idx="89">
                  <c:v>0.98832143302960451</c:v>
                </c:pt>
                <c:pt idx="90">
                  <c:v>0.98889100346175773</c:v>
                </c:pt>
                <c:pt idx="91">
                  <c:v>0.98943279561614739</c:v>
                </c:pt>
                <c:pt idx="92">
                  <c:v>0.98994816425536647</c:v>
                </c:pt>
                <c:pt idx="93">
                  <c:v>0.99043839806945655</c:v>
                </c:pt>
                <c:pt idx="94">
                  <c:v>0.99090472289830422</c:v>
                </c:pt>
                <c:pt idx="95">
                  <c:v>0.99134830479687941</c:v>
                </c:pt>
                <c:pt idx="96">
                  <c:v>0.99177025295097998</c:v>
                </c:pt>
                <c:pt idx="97">
                  <c:v>0.99217162245077417</c:v>
                </c:pt>
                <c:pt idx="98">
                  <c:v>0.99255341692907562</c:v>
                </c:pt>
                <c:pt idx="99">
                  <c:v>0.99291659107094787</c:v>
                </c:pt>
                <c:pt idx="100">
                  <c:v>0.99326205300091452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Poissonova!$C$6</c:f>
              <c:strCache>
                <c:ptCount val="1"/>
                <c:pt idx="0">
                  <c:v>1</c:v>
                </c:pt>
              </c:strCache>
            </c:strRef>
          </c:tx>
          <c:marker>
            <c:symbol val="none"/>
          </c:marker>
          <c:xVal>
            <c:numRef>
              <c:f>Poissonova!$A$7:$A$107</c:f>
              <c:numCache>
                <c:formatCode>General</c:formatCode>
                <c:ptCount val="101"/>
                <c:pt idx="0" formatCode="0.00E+0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Poissonova!$C$7:$C$107</c:f>
              <c:numCache>
                <c:formatCode>0.00E+00</c:formatCode>
                <c:ptCount val="101"/>
                <c:pt idx="0">
                  <c:v>4.9750623959634119E-3</c:v>
                </c:pt>
                <c:pt idx="1">
                  <c:v>4.7561471225035706E-2</c:v>
                </c:pt>
                <c:pt idx="2">
                  <c:v>9.048374180359596E-2</c:v>
                </c:pt>
                <c:pt idx="3">
                  <c:v>0.12910619646375868</c:v>
                </c:pt>
                <c:pt idx="4">
                  <c:v>0.16374615061559639</c:v>
                </c:pt>
                <c:pt idx="5">
                  <c:v>0.19470019576785122</c:v>
                </c:pt>
                <c:pt idx="6">
                  <c:v>0.22224546620451535</c:v>
                </c:pt>
                <c:pt idx="7">
                  <c:v>0.24664083140154969</c:v>
                </c:pt>
                <c:pt idx="8">
                  <c:v>0.26812801841425576</c:v>
                </c:pt>
                <c:pt idx="9">
                  <c:v>0.28693266822979802</c:v>
                </c:pt>
                <c:pt idx="10">
                  <c:v>0.30326532985631671</c:v>
                </c:pt>
                <c:pt idx="11">
                  <c:v>0.31732239570926768</c:v>
                </c:pt>
                <c:pt idx="12">
                  <c:v>0.32928698165641584</c:v>
                </c:pt>
                <c:pt idx="13">
                  <c:v>0.33932975489466044</c:v>
                </c:pt>
                <c:pt idx="14">
                  <c:v>0.34760971265398666</c:v>
                </c:pt>
                <c:pt idx="15">
                  <c:v>0.35427491455576099</c:v>
                </c:pt>
                <c:pt idx="16">
                  <c:v>0.35946317129377725</c:v>
                </c:pt>
                <c:pt idx="17">
                  <c:v>0.36330269215641769</c:v>
                </c:pt>
                <c:pt idx="18">
                  <c:v>0.36591269376653923</c:v>
                </c:pt>
                <c:pt idx="19">
                  <c:v>0.36740397228177613</c:v>
                </c:pt>
                <c:pt idx="20">
                  <c:v>0.36787944117144233</c:v>
                </c:pt>
                <c:pt idx="21">
                  <c:v>0.3674346365667131</c:v>
                </c:pt>
                <c:pt idx="22">
                  <c:v>0.36615819206788752</c:v>
                </c:pt>
                <c:pt idx="23">
                  <c:v>0.36413228478591125</c:v>
                </c:pt>
                <c:pt idx="24">
                  <c:v>0.36143305429464256</c:v>
                </c:pt>
                <c:pt idx="25">
                  <c:v>0.35813099607523763</c:v>
                </c:pt>
                <c:pt idx="26">
                  <c:v>0.35429133094421639</c:v>
                </c:pt>
                <c:pt idx="27">
                  <c:v>0.34997435187195358</c:v>
                </c:pt>
                <c:pt idx="28">
                  <c:v>0.34523574951824909</c:v>
                </c:pt>
                <c:pt idx="29">
                  <c:v>0.34012691773600656</c:v>
                </c:pt>
                <c:pt idx="30">
                  <c:v>0.33469524022264474</c:v>
                </c:pt>
                <c:pt idx="31">
                  <c:v>0.32898435943145171</c:v>
                </c:pt>
                <c:pt idx="32">
                  <c:v>0.32303442879144861</c:v>
                </c:pt>
                <c:pt idx="33">
                  <c:v>0.3168823492242443</c:v>
                </c:pt>
                <c:pt idx="34">
                  <c:v>0.31056199088964892</c:v>
                </c:pt>
                <c:pt idx="35">
                  <c:v>0.30410440103827902</c:v>
                </c:pt>
                <c:pt idx="36">
                  <c:v>0.29753799879885579</c:v>
                </c:pt>
                <c:pt idx="37">
                  <c:v>0.29088875768021111</c:v>
                </c:pt>
                <c:pt idx="38">
                  <c:v>0.28418037652300659</c:v>
                </c:pt>
                <c:pt idx="39">
                  <c:v>0.27743443959370151</c:v>
                </c:pt>
                <c:pt idx="40">
                  <c:v>0.2706705664732254</c:v>
                </c:pt>
                <c:pt idx="41">
                  <c:v>0.26390655235499866</c:v>
                </c:pt>
                <c:pt idx="42">
                  <c:v>0.257158499331262</c:v>
                </c:pt>
                <c:pt idx="43">
                  <c:v>0.25044093921301847</c:v>
                </c:pt>
                <c:pt idx="44">
                  <c:v>0.24376694839713453</c:v>
                </c:pt>
                <c:pt idx="45">
                  <c:v>0.23714825526419475</c:v>
                </c:pt>
                <c:pt idx="46">
                  <c:v>0.2305953405624486</c:v>
                </c:pt>
                <c:pt idx="47">
                  <c:v>0.2241175312065416</c:v>
                </c:pt>
                <c:pt idx="48">
                  <c:v>0.21772308789459002</c:v>
                </c:pt>
                <c:pt idx="49">
                  <c:v>0.21141928692345774</c:v>
                </c:pt>
                <c:pt idx="50">
                  <c:v>0.20521249655974699</c:v>
                </c:pt>
                <c:pt idx="51">
                  <c:v>0.19910824830294058</c:v>
                </c:pt>
                <c:pt idx="52">
                  <c:v>0.19311130335726809</c:v>
                </c:pt>
                <c:pt idx="53">
                  <c:v>0.18722571461013843</c:v>
                </c:pt>
                <c:pt idx="54">
                  <c:v>0.18145488439732435</c:v>
                </c:pt>
                <c:pt idx="55">
                  <c:v>0.17580161831844582</c:v>
                </c:pt>
                <c:pt idx="56">
                  <c:v>0.17026817535061031</c:v>
                </c:pt>
                <c:pt idx="57">
                  <c:v>0.16485631449328961</c:v>
                </c:pt>
                <c:pt idx="58">
                  <c:v>0.15956733816358096</c:v>
                </c:pt>
                <c:pt idx="59">
                  <c:v>0.15440213254787555</c:v>
                </c:pt>
                <c:pt idx="60">
                  <c:v>0.14936120510359183</c:v>
                </c:pt>
                <c:pt idx="61">
                  <c:v>0.14444471939297981</c:v>
                </c:pt>
                <c:pt idx="62">
                  <c:v>0.13965252742002918</c:v>
                </c:pt>
                <c:pt idx="63">
                  <c:v>0.13498419963117658</c:v>
                </c:pt>
                <c:pt idx="64">
                  <c:v>0.13043905273077189</c:v>
                </c:pt>
                <c:pt idx="65">
                  <c:v>0.12601617545309654</c:v>
                </c:pt>
                <c:pt idx="66">
                  <c:v>0.12171445242409204</c:v>
                </c:pt>
                <c:pt idx="67">
                  <c:v>0.11753258623783083</c:v>
                </c:pt>
                <c:pt idx="68">
                  <c:v>0.11346911786510867</c:v>
                </c:pt>
                <c:pt idx="69">
                  <c:v>0.10952244550433439</c:v>
                </c:pt>
                <c:pt idx="70">
                  <c:v>0.10569084197811475</c:v>
                </c:pt>
                <c:pt idx="71">
                  <c:v>0.10197247077254998</c:v>
                </c:pt>
                <c:pt idx="72">
                  <c:v>9.8365400810253217E-2</c:v>
                </c:pt>
                <c:pt idx="73">
                  <c:v>9.486762004245701E-2</c:v>
                </c:pt>
                <c:pt idx="74">
                  <c:v>9.147704794025574E-2</c:v>
                </c:pt>
                <c:pt idx="75">
                  <c:v>8.8191546960034145E-2</c:v>
                </c:pt>
                <c:pt idx="76">
                  <c:v>8.5008933053429284E-2</c:v>
                </c:pt>
                <c:pt idx="77">
                  <c:v>8.1926985287752094E-2</c:v>
                </c:pt>
                <c:pt idx="78">
                  <c:v>7.8943454638637126E-2</c:v>
                </c:pt>
                <c:pt idx="79">
                  <c:v>7.6056072012778336E-2</c:v>
                </c:pt>
                <c:pt idx="80">
                  <c:v>7.3262555554936715E-2</c:v>
                </c:pt>
                <c:pt idx="81">
                  <c:v>7.0560617289948738E-2</c:v>
                </c:pt>
                <c:pt idx="82">
                  <c:v>6.7947969147221135E-2</c:v>
                </c:pt>
                <c:pt idx="83">
                  <c:v>6.5422328412146125E-2</c:v>
                </c:pt>
                <c:pt idx="84">
                  <c:v>6.2981422646006355E-2</c:v>
                </c:pt>
                <c:pt idx="85">
                  <c:v>6.0622994113246835E-2</c:v>
                </c:pt>
                <c:pt idx="86">
                  <c:v>5.8344803752464015E-2</c:v>
                </c:pt>
                <c:pt idx="87">
                  <c:v>5.614463472508744E-2</c:v>
                </c:pt>
                <c:pt idx="88">
                  <c:v>5.4020295573501124E-2</c:v>
                </c:pt>
                <c:pt idx="89">
                  <c:v>5.196962301825972E-2</c:v>
                </c:pt>
                <c:pt idx="90">
                  <c:v>4.9990484422090378E-2</c:v>
                </c:pt>
                <c:pt idx="91">
                  <c:v>4.8080779946529574E-2</c:v>
                </c:pt>
                <c:pt idx="92">
                  <c:v>4.6238444425314489E-2</c:v>
                </c:pt>
                <c:pt idx="93">
                  <c:v>4.44614489770273E-2</c:v>
                </c:pt>
                <c:pt idx="94">
                  <c:v>4.2747802377970337E-2</c:v>
                </c:pt>
                <c:pt idx="95">
                  <c:v>4.1095552214823014E-2</c:v>
                </c:pt>
                <c:pt idx="96">
                  <c:v>3.9502785835296143E-2</c:v>
                </c:pt>
                <c:pt idx="97">
                  <c:v>3.7967631113745001E-2</c:v>
                </c:pt>
                <c:pt idx="98">
                  <c:v>3.6488257047529261E-2</c:v>
                </c:pt>
                <c:pt idx="99">
                  <c:v>3.5062874198807985E-2</c:v>
                </c:pt>
                <c:pt idx="100">
                  <c:v>3.3689734995427337E-2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Poissonova!$D$6</c:f>
              <c:strCache>
                <c:ptCount val="1"/>
                <c:pt idx="0">
                  <c:v>2</c:v>
                </c:pt>
              </c:strCache>
            </c:strRef>
          </c:tx>
          <c:marker>
            <c:symbol val="none"/>
          </c:marker>
          <c:xVal>
            <c:numRef>
              <c:f>Poissonova!$A$7:$A$107</c:f>
              <c:numCache>
                <c:formatCode>General</c:formatCode>
                <c:ptCount val="101"/>
                <c:pt idx="0" formatCode="0.00E+0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Poissonova!$D$7:$D$107</c:f>
              <c:numCache>
                <c:formatCode>0.00E+00</c:formatCode>
                <c:ptCount val="101"/>
                <c:pt idx="0">
                  <c:v>1.243765598990853E-5</c:v>
                </c:pt>
                <c:pt idx="1">
                  <c:v>1.1890367806258928E-3</c:v>
                </c:pt>
                <c:pt idx="2">
                  <c:v>4.5241870901797984E-3</c:v>
                </c:pt>
                <c:pt idx="3">
                  <c:v>9.6829647347819008E-3</c:v>
                </c:pt>
                <c:pt idx="4">
                  <c:v>1.6374615061559638E-2</c:v>
                </c:pt>
                <c:pt idx="5">
                  <c:v>2.4337524470981402E-2</c:v>
                </c:pt>
                <c:pt idx="6">
                  <c:v>3.3336819930677303E-2</c:v>
                </c:pt>
                <c:pt idx="7">
                  <c:v>4.3162145495271191E-2</c:v>
                </c:pt>
                <c:pt idx="8">
                  <c:v>5.3625603682851158E-2</c:v>
                </c:pt>
                <c:pt idx="9">
                  <c:v>6.4559850351704556E-2</c:v>
                </c:pt>
                <c:pt idx="10">
                  <c:v>7.5816332464079178E-2</c:v>
                </c:pt>
                <c:pt idx="11">
                  <c:v>8.726365882004862E-2</c:v>
                </c:pt>
                <c:pt idx="12">
                  <c:v>9.8786094496924742E-2</c:v>
                </c:pt>
                <c:pt idx="13">
                  <c:v>0.11028217034076465</c:v>
                </c:pt>
                <c:pt idx="14">
                  <c:v>0.12166339942889531</c:v>
                </c:pt>
                <c:pt idx="15">
                  <c:v>0.13285309295841038</c:v>
                </c:pt>
                <c:pt idx="16">
                  <c:v>0.14378526851751092</c:v>
                </c:pt>
                <c:pt idx="17">
                  <c:v>0.15440364416647751</c:v>
                </c:pt>
                <c:pt idx="18">
                  <c:v>0.16466071219494266</c:v>
                </c:pt>
                <c:pt idx="19">
                  <c:v>0.17451688683384367</c:v>
                </c:pt>
                <c:pt idx="20">
                  <c:v>0.18393972058572117</c:v>
                </c:pt>
                <c:pt idx="21">
                  <c:v>0.19290318419752439</c:v>
                </c:pt>
                <c:pt idx="22">
                  <c:v>0.20138700563733816</c:v>
                </c:pt>
                <c:pt idx="23">
                  <c:v>0.20937606375189893</c:v>
                </c:pt>
                <c:pt idx="24">
                  <c:v>0.21685983257678554</c:v>
                </c:pt>
                <c:pt idx="25">
                  <c:v>0.2238318725470235</c:v>
                </c:pt>
                <c:pt idx="26">
                  <c:v>0.23028936511374065</c:v>
                </c:pt>
                <c:pt idx="27">
                  <c:v>0.23623268751356866</c:v>
                </c:pt>
                <c:pt idx="28">
                  <c:v>0.24166502466277434</c:v>
                </c:pt>
                <c:pt idx="29">
                  <c:v>0.24659201535860478</c:v>
                </c:pt>
                <c:pt idx="30">
                  <c:v>0.25102143016698353</c:v>
                </c:pt>
                <c:pt idx="31">
                  <c:v>0.25496287855937511</c:v>
                </c:pt>
                <c:pt idx="32">
                  <c:v>0.25842754303315896</c:v>
                </c:pt>
                <c:pt idx="33">
                  <c:v>0.26142793811000153</c:v>
                </c:pt>
                <c:pt idx="34">
                  <c:v>0.26397769225620155</c:v>
                </c:pt>
                <c:pt idx="35">
                  <c:v>0.26609135090849412</c:v>
                </c:pt>
                <c:pt idx="36">
                  <c:v>0.26778419891897021</c:v>
                </c:pt>
                <c:pt idx="37">
                  <c:v>0.26907210085419525</c:v>
                </c:pt>
                <c:pt idx="38">
                  <c:v>0.26997135769685626</c:v>
                </c:pt>
                <c:pt idx="39">
                  <c:v>0.27049857860385895</c:v>
                </c:pt>
                <c:pt idx="40">
                  <c:v>0.2706705664732254</c:v>
                </c:pt>
                <c:pt idx="41">
                  <c:v>0.2705042161638736</c:v>
                </c:pt>
                <c:pt idx="42">
                  <c:v>0.27001642429782513</c:v>
                </c:pt>
                <c:pt idx="43">
                  <c:v>0.26922400965399484</c:v>
                </c:pt>
                <c:pt idx="44">
                  <c:v>0.26814364323684803</c:v>
                </c:pt>
                <c:pt idx="45">
                  <c:v>0.26679178717221907</c:v>
                </c:pt>
                <c:pt idx="46">
                  <c:v>0.26518464164681588</c:v>
                </c:pt>
                <c:pt idx="47">
                  <c:v>0.26333809916768641</c:v>
                </c:pt>
                <c:pt idx="48">
                  <c:v>0.26126770547350803</c:v>
                </c:pt>
                <c:pt idx="49">
                  <c:v>0.25898862648123577</c:v>
                </c:pt>
                <c:pt idx="50">
                  <c:v>0.25651562069968376</c:v>
                </c:pt>
                <c:pt idx="51">
                  <c:v>0.25386301658624921</c:v>
                </c:pt>
                <c:pt idx="52">
                  <c:v>0.25104469436444854</c:v>
                </c:pt>
                <c:pt idx="53">
                  <c:v>0.24807407185843341</c:v>
                </c:pt>
                <c:pt idx="54">
                  <c:v>0.24496409393638791</c:v>
                </c:pt>
                <c:pt idx="55">
                  <c:v>0.24172722518786299</c:v>
                </c:pt>
                <c:pt idx="56">
                  <c:v>0.23837544549085443</c:v>
                </c:pt>
                <c:pt idx="57">
                  <c:v>0.23492024815293769</c:v>
                </c:pt>
                <c:pt idx="58">
                  <c:v>0.2313726403371924</c:v>
                </c:pt>
                <c:pt idx="59">
                  <c:v>0.22774314550811642</c:v>
                </c:pt>
                <c:pt idx="60">
                  <c:v>0.22404180765538775</c:v>
                </c:pt>
                <c:pt idx="61">
                  <c:v>0.22027819707429422</c:v>
                </c:pt>
                <c:pt idx="62">
                  <c:v>0.21646141750104525</c:v>
                </c:pt>
                <c:pt idx="63">
                  <c:v>0.21260011441910312</c:v>
                </c:pt>
                <c:pt idx="64">
                  <c:v>0.20870248436923505</c:v>
                </c:pt>
                <c:pt idx="65">
                  <c:v>0.20477628511128185</c:v>
                </c:pt>
                <c:pt idx="66">
                  <c:v>0.20082884649975186</c:v>
                </c:pt>
                <c:pt idx="67">
                  <c:v>0.19686708194836666</c:v>
                </c:pt>
                <c:pt idx="68">
                  <c:v>0.19289750037068473</c:v>
                </c:pt>
                <c:pt idx="69">
                  <c:v>0.18892621849497684</c:v>
                </c:pt>
                <c:pt idx="70">
                  <c:v>0.18495897346170082</c:v>
                </c:pt>
                <c:pt idx="71">
                  <c:v>0.1810011356212762</c:v>
                </c:pt>
                <c:pt idx="72">
                  <c:v>0.1770577214584558</c:v>
                </c:pt>
                <c:pt idx="73">
                  <c:v>0.17313340657748405</c:v>
                </c:pt>
                <c:pt idx="74">
                  <c:v>0.16923253868947313</c:v>
                </c:pt>
                <c:pt idx="75">
                  <c:v>0.16535915055006403</c:v>
                </c:pt>
                <c:pt idx="76">
                  <c:v>0.16151697280151564</c:v>
                </c:pt>
                <c:pt idx="77">
                  <c:v>0.15770944667892281</c:v>
                </c:pt>
                <c:pt idx="78">
                  <c:v>0.15393973654534238</c:v>
                </c:pt>
                <c:pt idx="79">
                  <c:v>0.15021074222523723</c:v>
                </c:pt>
                <c:pt idx="80">
                  <c:v>0.14652511110987343</c:v>
                </c:pt>
                <c:pt idx="81">
                  <c:v>0.14288525001214619</c:v>
                </c:pt>
                <c:pt idx="82">
                  <c:v>0.13929333675180333</c:v>
                </c:pt>
                <c:pt idx="83">
                  <c:v>0.13575133145520321</c:v>
                </c:pt>
                <c:pt idx="84">
                  <c:v>0.13226098755661334</c:v>
                </c:pt>
                <c:pt idx="85">
                  <c:v>0.12882386249064953</c:v>
                </c:pt>
                <c:pt idx="86">
                  <c:v>0.12544132806779762</c:v>
                </c:pt>
                <c:pt idx="87">
                  <c:v>0.12211458052706517</c:v>
                </c:pt>
                <c:pt idx="88">
                  <c:v>0.11884465026170248</c:v>
                </c:pt>
                <c:pt idx="89">
                  <c:v>0.11563241121562788</c:v>
                </c:pt>
                <c:pt idx="90">
                  <c:v>0.11247858994970335</c:v>
                </c:pt>
                <c:pt idx="91">
                  <c:v>0.10938377437835478</c:v>
                </c:pt>
                <c:pt idx="92">
                  <c:v>0.10634842217822332</c:v>
                </c:pt>
                <c:pt idx="93">
                  <c:v>0.10337286887158847</c:v>
                </c:pt>
                <c:pt idx="94">
                  <c:v>0.10045733558823029</c:v>
                </c:pt>
                <c:pt idx="95">
                  <c:v>9.7601936510204657E-2</c:v>
                </c:pt>
                <c:pt idx="96">
                  <c:v>9.4806686004710747E-2</c:v>
                </c:pt>
                <c:pt idx="97">
                  <c:v>9.207150545083162E-2</c:v>
                </c:pt>
                <c:pt idx="98">
                  <c:v>8.9396229766446692E-2</c:v>
                </c:pt>
                <c:pt idx="99">
                  <c:v>8.6780613642049767E-2</c:v>
                </c:pt>
                <c:pt idx="100">
                  <c:v>8.4224337488568335E-2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Poissonova!$E$6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Poissonova!$A$7:$A$107</c:f>
              <c:numCache>
                <c:formatCode>General</c:formatCode>
                <c:ptCount val="101"/>
                <c:pt idx="0" formatCode="0.00E+0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Poissonova!$E$7:$E$107</c:f>
              <c:numCache>
                <c:formatCode>0.00E+00</c:formatCode>
                <c:ptCount val="101"/>
                <c:pt idx="0">
                  <c:v>2.0729426649847552E-8</c:v>
                </c:pt>
                <c:pt idx="1">
                  <c:v>1.9817279677098212E-5</c:v>
                </c:pt>
                <c:pt idx="2">
                  <c:v>1.5080623633932663E-4</c:v>
                </c:pt>
                <c:pt idx="3">
                  <c:v>4.8414823673909496E-4</c:v>
                </c:pt>
                <c:pt idx="4">
                  <c:v>1.091641004103976E-3</c:v>
                </c:pt>
                <c:pt idx="5">
                  <c:v>2.0281270392484502E-3</c:v>
                </c:pt>
                <c:pt idx="6">
                  <c:v>3.3336819930677303E-3</c:v>
                </c:pt>
                <c:pt idx="7">
                  <c:v>5.0355836411149716E-3</c:v>
                </c:pt>
                <c:pt idx="8">
                  <c:v>7.1500804910468209E-3</c:v>
                </c:pt>
                <c:pt idx="9">
                  <c:v>9.6839775527556831E-3</c:v>
                </c:pt>
                <c:pt idx="10">
                  <c:v>1.2636055410679864E-2</c:v>
                </c:pt>
                <c:pt idx="11">
                  <c:v>1.5998337450342247E-2</c:v>
                </c:pt>
                <c:pt idx="12">
                  <c:v>1.9757218899384952E-2</c:v>
                </c:pt>
                <c:pt idx="13">
                  <c:v>2.3894470240499011E-2</c:v>
                </c:pt>
                <c:pt idx="14">
                  <c:v>2.8388126533408903E-2</c:v>
                </c:pt>
                <c:pt idx="15">
                  <c:v>3.3213273239602596E-2</c:v>
                </c:pt>
                <c:pt idx="16">
                  <c:v>3.8342738271336253E-2</c:v>
                </c:pt>
                <c:pt idx="17">
                  <c:v>4.3747699180501955E-2</c:v>
                </c:pt>
                <c:pt idx="18">
                  <c:v>4.9398213658482799E-2</c:v>
                </c:pt>
                <c:pt idx="19">
                  <c:v>5.5263680830717164E-2</c:v>
                </c:pt>
                <c:pt idx="20">
                  <c:v>6.1313240195240391E-2</c:v>
                </c:pt>
                <c:pt idx="21">
                  <c:v>6.751611446913354E-2</c:v>
                </c:pt>
                <c:pt idx="22">
                  <c:v>7.3841902067023998E-2</c:v>
                </c:pt>
                <c:pt idx="23">
                  <c:v>8.0260824438227921E-2</c:v>
                </c:pt>
                <c:pt idx="24">
                  <c:v>8.6743933030714218E-2</c:v>
                </c:pt>
                <c:pt idx="25">
                  <c:v>9.3263280227926459E-2</c:v>
                </c:pt>
                <c:pt idx="26">
                  <c:v>9.9792058215954313E-2</c:v>
                </c:pt>
                <c:pt idx="27">
                  <c:v>0.10630470938110591</c:v>
                </c:pt>
                <c:pt idx="28">
                  <c:v>0.11277701150929469</c:v>
                </c:pt>
                <c:pt idx="29">
                  <c:v>0.11918614075665897</c:v>
                </c:pt>
                <c:pt idx="30">
                  <c:v>0.12551071508349176</c:v>
                </c:pt>
                <c:pt idx="31">
                  <c:v>0.13173082058901048</c:v>
                </c:pt>
                <c:pt idx="32">
                  <c:v>0.13782802295101812</c:v>
                </c:pt>
                <c:pt idx="33">
                  <c:v>0.14378536596050084</c:v>
                </c:pt>
                <c:pt idx="34">
                  <c:v>0.14958735894518088</c:v>
                </c:pt>
                <c:pt idx="35">
                  <c:v>0.15521995469662156</c:v>
                </c:pt>
                <c:pt idx="36">
                  <c:v>0.16067051935138213</c:v>
                </c:pt>
                <c:pt idx="37">
                  <c:v>0.16592779552675377</c:v>
                </c:pt>
                <c:pt idx="38">
                  <c:v>0.17098185987467562</c:v>
                </c:pt>
                <c:pt idx="39">
                  <c:v>0.1758240760925083</c:v>
                </c:pt>
                <c:pt idx="40">
                  <c:v>0.18044704431548361</c:v>
                </c:pt>
                <c:pt idx="41">
                  <c:v>0.18484454771198031</c:v>
                </c:pt>
                <c:pt idx="42">
                  <c:v>0.18901149700847761</c:v>
                </c:pt>
                <c:pt idx="43">
                  <c:v>0.19294387358536294</c:v>
                </c:pt>
                <c:pt idx="44">
                  <c:v>0.1966386717070219</c:v>
                </c:pt>
                <c:pt idx="45">
                  <c:v>0.20009384037916433</c:v>
                </c:pt>
                <c:pt idx="46">
                  <c:v>0.20330822526255879</c:v>
                </c:pt>
                <c:pt idx="47">
                  <c:v>0.2062815110146877</c:v>
                </c:pt>
                <c:pt idx="48">
                  <c:v>0.20901416437880641</c:v>
                </c:pt>
                <c:pt idx="49">
                  <c:v>0.21150737829300922</c:v>
                </c:pt>
                <c:pt idx="50">
                  <c:v>0.21376301724973645</c:v>
                </c:pt>
                <c:pt idx="51">
                  <c:v>0.21578356409831181</c:v>
                </c:pt>
                <c:pt idx="52">
                  <c:v>0.21757206844918875</c:v>
                </c:pt>
                <c:pt idx="53">
                  <c:v>0.21913209680828283</c:v>
                </c:pt>
                <c:pt idx="54">
                  <c:v>0.22046768454274912</c:v>
                </c:pt>
                <c:pt idx="55">
                  <c:v>0.22158328975554109</c:v>
                </c:pt>
                <c:pt idx="56">
                  <c:v>0.22248374912479743</c:v>
                </c:pt>
                <c:pt idx="57">
                  <c:v>0.22317423574529083</c:v>
                </c:pt>
                <c:pt idx="58">
                  <c:v>0.22366021899261931</c:v>
                </c:pt>
                <c:pt idx="59">
                  <c:v>0.22394742641631449</c:v>
                </c:pt>
                <c:pt idx="60">
                  <c:v>0.22404180765538775</c:v>
                </c:pt>
                <c:pt idx="61">
                  <c:v>0.22394950035886574</c:v>
                </c:pt>
                <c:pt idx="62">
                  <c:v>0.22367679808441343</c:v>
                </c:pt>
                <c:pt idx="63">
                  <c:v>0.22323012014005825</c:v>
                </c:pt>
                <c:pt idx="64">
                  <c:v>0.22261598332718405</c:v>
                </c:pt>
                <c:pt idx="65">
                  <c:v>0.22184097553722201</c:v>
                </c:pt>
                <c:pt idx="66">
                  <c:v>0.22091173114972706</c:v>
                </c:pt>
                <c:pt idx="67">
                  <c:v>0.21983490817567611</c:v>
                </c:pt>
                <c:pt idx="68">
                  <c:v>0.218617167086776</c:v>
                </c:pt>
                <c:pt idx="69">
                  <c:v>0.21726515126922338</c:v>
                </c:pt>
                <c:pt idx="70">
                  <c:v>0.21578546903865095</c:v>
                </c:pt>
                <c:pt idx="71">
                  <c:v>0.2141846771518435</c:v>
                </c:pt>
                <c:pt idx="72">
                  <c:v>0.21246926575014699</c:v>
                </c:pt>
                <c:pt idx="73">
                  <c:v>0.21064564466927227</c:v>
                </c:pt>
                <c:pt idx="74">
                  <c:v>0.20872013105035017</c:v>
                </c:pt>
                <c:pt idx="75">
                  <c:v>0.20669893818758003</c:v>
                </c:pt>
                <c:pt idx="76">
                  <c:v>0.20458816554858647</c:v>
                </c:pt>
                <c:pt idx="77">
                  <c:v>0.20239378990461762</c:v>
                </c:pt>
                <c:pt idx="78">
                  <c:v>0.20012165750894509</c:v>
                </c:pt>
                <c:pt idx="79">
                  <c:v>0.19777747726322903</c:v>
                </c:pt>
                <c:pt idx="80">
                  <c:v>0.19536681481316456</c:v>
                </c:pt>
                <c:pt idx="81">
                  <c:v>0.19289508751639731</c:v>
                </c:pt>
                <c:pt idx="82">
                  <c:v>0.19036756022746457</c:v>
                </c:pt>
                <c:pt idx="83">
                  <c:v>0.18778934184636445</c:v>
                </c:pt>
                <c:pt idx="84">
                  <c:v>0.18516538257925871</c:v>
                </c:pt>
                <c:pt idx="85">
                  <c:v>0.18250047186175347</c:v>
                </c:pt>
                <c:pt idx="86">
                  <c:v>0.17979923689717658</c:v>
                </c:pt>
                <c:pt idx="87">
                  <c:v>0.17706614176424448</c:v>
                </c:pt>
                <c:pt idx="88">
                  <c:v>0.17430548705049698</c:v>
                </c:pt>
                <c:pt idx="89">
                  <c:v>0.17152140996984802</c:v>
                </c:pt>
                <c:pt idx="90">
                  <c:v>0.168717884924555</c:v>
                </c:pt>
                <c:pt idx="91">
                  <c:v>0.16589872447383808</c:v>
                </c:pt>
                <c:pt idx="92">
                  <c:v>0.16306758067327573</c:v>
                </c:pt>
                <c:pt idx="93">
                  <c:v>0.16022794675096216</c:v>
                </c:pt>
                <c:pt idx="94">
                  <c:v>0.15738315908822748</c:v>
                </c:pt>
                <c:pt idx="95">
                  <c:v>0.15453639947449069</c:v>
                </c:pt>
                <c:pt idx="96">
                  <c:v>0.1516906976075372</c:v>
                </c:pt>
                <c:pt idx="97">
                  <c:v>0.14884893381217776</c:v>
                </c:pt>
                <c:pt idx="98">
                  <c:v>0.14601384195186295</c:v>
                </c:pt>
                <c:pt idx="99">
                  <c:v>0.14318801250938212</c:v>
                </c:pt>
                <c:pt idx="100">
                  <c:v>0.14037389581428056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Poissonova!$M$6</c:f>
              <c:strCache>
                <c:ptCount val="1"/>
                <c:pt idx="0">
                  <c:v>1+2+3</c:v>
                </c:pt>
              </c:strCache>
            </c:strRef>
          </c:tx>
          <c:marker>
            <c:symbol val="none"/>
          </c:marker>
          <c:xVal>
            <c:numRef>
              <c:f>Poissonova!$A$7:$A$107</c:f>
              <c:numCache>
                <c:formatCode>General</c:formatCode>
                <c:ptCount val="101"/>
                <c:pt idx="0" formatCode="0.00E+0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Poissonova!$M$7:$M$107</c:f>
              <c:numCache>
                <c:formatCode>0.00E+00</c:formatCode>
                <c:ptCount val="101"/>
                <c:pt idx="0">
                  <c:v>4.9875207813799708E-3</c:v>
                </c:pt>
                <c:pt idx="1">
                  <c:v>4.87703252853387E-2</c:v>
                </c:pt>
                <c:pt idx="2">
                  <c:v>9.515873513011508E-2</c:v>
                </c:pt>
                <c:pt idx="3">
                  <c:v>0.13927330943527966</c:v>
                </c:pt>
                <c:pt idx="4">
                  <c:v>0.18121240668125999</c:v>
                </c:pt>
                <c:pt idx="5">
                  <c:v>0.22106584727808107</c:v>
                </c:pt>
                <c:pt idx="6">
                  <c:v>0.25891596812826034</c:v>
                </c:pt>
                <c:pt idx="7">
                  <c:v>0.29483856053793583</c:v>
                </c:pt>
                <c:pt idx="8">
                  <c:v>0.32890370258815371</c:v>
                </c:pt>
                <c:pt idx="9">
                  <c:v>0.36117649613425823</c:v>
                </c:pt>
                <c:pt idx="10">
                  <c:v>0.39171771773107572</c:v>
                </c:pt>
                <c:pt idx="11">
                  <c:v>0.42058439197965852</c:v>
                </c:pt>
                <c:pt idx="12">
                  <c:v>0.44783029505272554</c:v>
                </c:pt>
                <c:pt idx="13">
                  <c:v>0.4735063954759241</c:v>
                </c:pt>
                <c:pt idx="14">
                  <c:v>0.49766123861629086</c:v>
                </c:pt>
                <c:pt idx="15">
                  <c:v>0.52034128075377395</c:v>
                </c:pt>
                <c:pt idx="16">
                  <c:v>0.54159117808262447</c:v>
                </c:pt>
                <c:pt idx="17">
                  <c:v>0.56145403550339712</c:v>
                </c:pt>
                <c:pt idx="18">
                  <c:v>0.5799716196199648</c:v>
                </c:pt>
                <c:pt idx="19">
                  <c:v>0.59718453994633702</c:v>
                </c:pt>
                <c:pt idx="20">
                  <c:v>0.61313240195240393</c:v>
                </c:pt>
                <c:pt idx="21">
                  <c:v>0.62785393523337107</c:v>
                </c:pt>
                <c:pt idx="22">
                  <c:v>0.64138709977224972</c:v>
                </c:pt>
                <c:pt idx="23">
                  <c:v>0.65376917297603809</c:v>
                </c:pt>
                <c:pt idx="24">
                  <c:v>0.66503681990214236</c:v>
                </c:pt>
                <c:pt idx="25">
                  <c:v>0.67522614885018761</c:v>
                </c:pt>
                <c:pt idx="26">
                  <c:v>0.68437275427391131</c:v>
                </c:pt>
                <c:pt idx="27">
                  <c:v>0.69251174876662813</c:v>
                </c:pt>
                <c:pt idx="28">
                  <c:v>0.69967778569031813</c:v>
                </c:pt>
                <c:pt idx="29">
                  <c:v>0.70590507385127033</c:v>
                </c:pt>
                <c:pt idx="30">
                  <c:v>0.71122738547312003</c:v>
                </c:pt>
                <c:pt idx="31">
                  <c:v>0.71567805857983724</c:v>
                </c:pt>
                <c:pt idx="32">
                  <c:v>0.71928999477562572</c:v>
                </c:pt>
                <c:pt idx="33">
                  <c:v>0.72209565329474668</c:v>
                </c:pt>
                <c:pt idx="34">
                  <c:v>0.72412704209103129</c:v>
                </c:pt>
                <c:pt idx="35">
                  <c:v>0.72541570664339461</c:v>
                </c:pt>
                <c:pt idx="36">
                  <c:v>0.72599271706920809</c:v>
                </c:pt>
                <c:pt idx="37">
                  <c:v>0.7258886540611601</c:v>
                </c:pt>
                <c:pt idx="38">
                  <c:v>0.72513359409453848</c:v>
                </c:pt>
                <c:pt idx="39">
                  <c:v>0.72375709429006874</c:v>
                </c:pt>
                <c:pt idx="40">
                  <c:v>0.72178817726193445</c:v>
                </c:pt>
                <c:pt idx="41">
                  <c:v>0.71925531623085259</c:v>
                </c:pt>
                <c:pt idx="42">
                  <c:v>0.71618642063756477</c:v>
                </c:pt>
                <c:pt idx="43">
                  <c:v>0.71260882245237622</c:v>
                </c:pt>
                <c:pt idx="44">
                  <c:v>0.70854926334100443</c:v>
                </c:pt>
                <c:pt idx="45">
                  <c:v>0.7040338828155781</c:v>
                </c:pt>
                <c:pt idx="46">
                  <c:v>0.69908820747182321</c:v>
                </c:pt>
                <c:pt idx="47">
                  <c:v>0.69373714138891573</c:v>
                </c:pt>
                <c:pt idx="48">
                  <c:v>0.6880049577469044</c:v>
                </c:pt>
                <c:pt idx="49">
                  <c:v>0.68191529169770271</c:v>
                </c:pt>
                <c:pt idx="50">
                  <c:v>0.6754911345091672</c:v>
                </c:pt>
                <c:pt idx="51">
                  <c:v>0.6687548289875016</c:v>
                </c:pt>
                <c:pt idx="52">
                  <c:v>0.6617280661709054</c:v>
                </c:pt>
                <c:pt idx="53">
                  <c:v>0.65443188327685464</c:v>
                </c:pt>
                <c:pt idx="54">
                  <c:v>0.64688666287646135</c:v>
                </c:pt>
                <c:pt idx="55">
                  <c:v>0.6391121332618499</c:v>
                </c:pt>
                <c:pt idx="56">
                  <c:v>0.63112736996626218</c:v>
                </c:pt>
                <c:pt idx="57">
                  <c:v>0.62295079839151812</c:v>
                </c:pt>
                <c:pt idx="58">
                  <c:v>0.61460019749339267</c:v>
                </c:pt>
                <c:pt idx="59">
                  <c:v>0.60609270447230645</c:v>
                </c:pt>
                <c:pt idx="60">
                  <c:v>0.59744482041436731</c:v>
                </c:pt>
                <c:pt idx="61">
                  <c:v>0.5886724168261398</c:v>
                </c:pt>
                <c:pt idx="62">
                  <c:v>0.57979074300548783</c:v>
                </c:pt>
                <c:pt idx="63">
                  <c:v>0.57081443419033795</c:v>
                </c:pt>
                <c:pt idx="64">
                  <c:v>0.56175752042719096</c:v>
                </c:pt>
                <c:pt idx="65">
                  <c:v>0.55263343610160043</c:v>
                </c:pt>
                <c:pt idx="66">
                  <c:v>0.54345503007357099</c:v>
                </c:pt>
                <c:pt idx="67">
                  <c:v>0.53423457636187355</c:v>
                </c:pt>
                <c:pt idx="68">
                  <c:v>0.5249837853225694</c:v>
                </c:pt>
                <c:pt idx="69">
                  <c:v>0.51571381526853466</c:v>
                </c:pt>
                <c:pt idx="70">
                  <c:v>0.50643528447846653</c:v>
                </c:pt>
                <c:pt idx="71">
                  <c:v>0.49715828354566971</c:v>
                </c:pt>
                <c:pt idx="72">
                  <c:v>0.48789238801885604</c:v>
                </c:pt>
                <c:pt idx="73">
                  <c:v>0.47864667128921334</c:v>
                </c:pt>
                <c:pt idx="74">
                  <c:v>0.46942971768007902</c:v>
                </c:pt>
                <c:pt idx="75">
                  <c:v>0.46024963569767818</c:v>
                </c:pt>
                <c:pt idx="76">
                  <c:v>0.45111407140353144</c:v>
                </c:pt>
                <c:pt idx="77">
                  <c:v>0.44203022187129248</c:v>
                </c:pt>
                <c:pt idx="78">
                  <c:v>0.43300484869292455</c:v>
                </c:pt>
                <c:pt idx="79">
                  <c:v>0.42404429150124456</c:v>
                </c:pt>
                <c:pt idx="80">
                  <c:v>0.41515448147797473</c:v>
                </c:pt>
                <c:pt idx="81">
                  <c:v>0.40634095481849219</c:v>
                </c:pt>
                <c:pt idx="82">
                  <c:v>0.39760886612648905</c:v>
                </c:pt>
                <c:pt idx="83">
                  <c:v>0.38896300171371379</c:v>
                </c:pt>
                <c:pt idx="84">
                  <c:v>0.38040779278187842</c:v>
                </c:pt>
                <c:pt idx="85">
                  <c:v>0.37194732846564982</c:v>
                </c:pt>
                <c:pt idx="86">
                  <c:v>0.36358536871743818</c:v>
                </c:pt>
                <c:pt idx="87">
                  <c:v>0.35532535701639711</c:v>
                </c:pt>
                <c:pt idx="88">
                  <c:v>0.3471704328857006</c:v>
                </c:pt>
                <c:pt idx="89">
                  <c:v>0.33912344420373564</c:v>
                </c:pt>
                <c:pt idx="90">
                  <c:v>0.33118695929634873</c:v>
                </c:pt>
                <c:pt idx="91">
                  <c:v>0.3233632787987224</c:v>
                </c:pt>
                <c:pt idx="92">
                  <c:v>0.31565444727681358</c:v>
                </c:pt>
                <c:pt idx="93">
                  <c:v>0.30806226459957797</c:v>
                </c:pt>
                <c:pt idx="94">
                  <c:v>0.30058829705442813</c:v>
                </c:pt>
                <c:pt idx="95">
                  <c:v>0.29323388819951834</c:v>
                </c:pt>
                <c:pt idx="96">
                  <c:v>0.28600016944754408</c:v>
                </c:pt>
                <c:pt idx="97">
                  <c:v>0.27888807037675434</c:v>
                </c:pt>
                <c:pt idx="98">
                  <c:v>0.27189832876583891</c:v>
                </c:pt>
                <c:pt idx="99">
                  <c:v>0.26503150035023987</c:v>
                </c:pt>
                <c:pt idx="100">
                  <c:v>0.25828796829827622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Poissonova!$N$6</c:f>
              <c:strCache>
                <c:ptCount val="1"/>
                <c:pt idx="0">
                  <c:v>1..8</c:v>
                </c:pt>
              </c:strCache>
            </c:strRef>
          </c:tx>
          <c:marker>
            <c:symbol val="none"/>
          </c:marker>
          <c:xVal>
            <c:numRef>
              <c:f>Poissonova!$A$7:$A$107</c:f>
              <c:numCache>
                <c:formatCode>General</c:formatCode>
                <c:ptCount val="101"/>
                <c:pt idx="0" formatCode="0.00E+00">
                  <c:v>0.01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</c:numCache>
            </c:numRef>
          </c:xVal>
          <c:yVal>
            <c:numRef>
              <c:f>Poissonova!$N$7:$N$107</c:f>
              <c:numCache>
                <c:formatCode>0.00E+00</c:formatCode>
                <c:ptCount val="101"/>
                <c:pt idx="0">
                  <c:v>4.9875208073176872E-3</c:v>
                </c:pt>
                <c:pt idx="1">
                  <c:v>4.8770575499285998E-2</c:v>
                </c:pt>
                <c:pt idx="2">
                  <c:v>9.5162581964037901E-2</c:v>
                </c:pt>
                <c:pt idx="3">
                  <c:v>0.1392920235748496</c:v>
                </c:pt>
                <c:pt idx="4">
                  <c:v>0.18126924692083946</c:v>
                </c:pt>
                <c:pt idx="5">
                  <c:v>0.22119921692019873</c:v>
                </c:pt>
                <c:pt idx="6">
                  <c:v>0.25918177927686015</c:v>
                </c:pt>
                <c:pt idx="7">
                  <c:v>0.29531191012269942</c:v>
                </c:pt>
                <c:pt idx="8">
                  <c:v>0.32967995346002432</c:v>
                </c:pt>
                <c:pt idx="9">
                  <c:v>0.36237184698626462</c:v>
                </c:pt>
                <c:pt idx="10">
                  <c:v>0.39346933685187629</c:v>
                </c:pt>
                <c:pt idx="11">
                  <c:v>0.42305018187353516</c:v>
                </c:pt>
                <c:pt idx="12">
                  <c:v>0.45118834769771854</c:v>
                </c:pt>
                <c:pt idx="13">
                  <c:v>0.4779541913847043</c:v>
                </c:pt>
                <c:pt idx="14">
                  <c:v>0.50341463685975441</c:v>
                </c:pt>
                <c:pt idx="15">
                  <c:v>0.52763334165671816</c:v>
                </c:pt>
                <c:pt idx="16">
                  <c:v>0.55067085535933635</c:v>
                </c:pt>
                <c:pt idx="17">
                  <c:v>0.57258477012706244</c:v>
                </c:pt>
                <c:pt idx="18">
                  <c:v>0.59342986367507589</c:v>
                </c:pt>
                <c:pt idx="19">
                  <c:v>0.61325823506224419</c:v>
                </c:pt>
                <c:pt idx="20">
                  <c:v>0.63211943362595968</c:v>
                </c:pt>
                <c:pt idx="21">
                  <c:v>0.65006058138890088</c:v>
                </c:pt>
                <c:pt idx="22">
                  <c:v>0.66712648924976847</c:v>
                </c:pt>
                <c:pt idx="23">
                  <c:v>0.68335976725777869</c:v>
                </c:pt>
                <c:pt idx="24">
                  <c:v>0.69880092925909421</c:v>
                </c:pt>
                <c:pt idx="25">
                  <c:v>0.7134884921923369</c:v>
                </c:pt>
                <c:pt idx="26">
                  <c:v>0.72745907029978829</c:v>
                </c:pt>
                <c:pt idx="27">
                  <c:v>0.7407474645107559</c:v>
                </c:pt>
                <c:pt idx="28">
                  <c:v>0.7533867472438418</c:v>
                </c:pt>
                <c:pt idx="29">
                  <c:v>0.76540834286540205</c:v>
                </c:pt>
                <c:pt idx="30">
                  <c:v>0.77684210403232323</c:v>
                </c:pt>
                <c:pt idx="31">
                  <c:v>0.78771638413830602</c:v>
                </c:pt>
                <c:pt idx="32">
                  <c:v>0.7980581060741273</c:v>
                </c:pt>
                <c:pt idx="33">
                  <c:v>0.80789282750380431</c:v>
                </c:pt>
                <c:pt idx="34">
                  <c:v>0.81724480285021306</c:v>
                </c:pt>
                <c:pt idx="35">
                  <c:v>0.82613704217549222</c:v>
                </c:pt>
                <c:pt idx="36">
                  <c:v>0.83459136713348148</c:v>
                </c:pt>
                <c:pt idx="37">
                  <c:v>0.84262846416351633</c:v>
                </c:pt>
                <c:pt idx="38">
                  <c:v>0.85026793508709397</c:v>
                </c:pt>
                <c:pt idx="39">
                  <c:v>0.8575283452612702</c:v>
                </c:pt>
                <c:pt idx="40">
                  <c:v>0.86442726943512627</c:v>
                </c:pt>
                <c:pt idx="41">
                  <c:v>0.87098133544827883</c:v>
                </c:pt>
                <c:pt idx="42">
                  <c:v>0.87720626590318118</c:v>
                </c:pt>
                <c:pt idx="43">
                  <c:v>0.88311691793590119</c:v>
                </c:pt>
                <c:pt idx="44">
                  <c:v>0.88872732120317777</c:v>
                </c:pt>
                <c:pt idx="45">
                  <c:v>0.8940507141968177</c:v>
                </c:pt>
                <c:pt idx="46">
                  <c:v>0.89909957898997428</c:v>
                </c:pt>
                <c:pt idx="47">
                  <c:v>0.90388567451347901</c:v>
                </c:pt>
                <c:pt idx="48">
                  <c:v>0.90842006845424994</c:v>
                </c:pt>
                <c:pt idx="49">
                  <c:v>0.91271316786184853</c:v>
                </c:pt>
                <c:pt idx="50">
                  <c:v>0.91677474854349694</c:v>
                </c:pt>
                <c:pt idx="51">
                  <c:v>0.92061398332235278</c:v>
                </c:pt>
                <c:pt idx="52">
                  <c:v>0.92423946922850442</c:v>
                </c:pt>
                <c:pt idx="53">
                  <c:v>0.92765925368707491</c:v>
                </c:pt>
                <c:pt idx="54">
                  <c:v>0.9308808597629401</c:v>
                </c:pt>
                <c:pt idx="55">
                  <c:v>0.93391131051693144</c:v>
                </c:pt>
                <c:pt idx="56">
                  <c:v>0.93675715252398117</c:v>
                </c:pt>
                <c:pt idx="57">
                  <c:v>0.93942447859947553</c:v>
                </c:pt>
                <c:pt idx="58">
                  <c:v>0.94191894977613044</c:v>
                </c:pt>
                <c:pt idx="59">
                  <c:v>0.94424581656996798</c:v>
                </c:pt>
                <c:pt idx="60">
                  <c:v>0.94640993957046005</c:v>
                </c:pt>
                <c:pt idx="61">
                  <c:v>0.94841580938662506</c:v>
                </c:pt>
                <c:pt idx="62">
                  <c:v>0.95026756597778428</c:v>
                </c:pt>
                <c:pt idx="63">
                  <c:v>0.95196901739483131</c:v>
                </c:pt>
                <c:pt idx="64">
                  <c:v>0.95352365795521388</c:v>
                </c:pt>
                <c:pt idx="65">
                  <c:v>0.95493468587237762</c:v>
                </c:pt>
                <c:pt idx="66">
                  <c:v>0.9562050203581749</c:v>
                </c:pt>
                <c:pt idx="67">
                  <c:v>0.95733731821466284</c:v>
                </c:pt>
                <c:pt idx="68">
                  <c:v>0.95833398992985563</c:v>
                </c:pt>
                <c:pt idx="69">
                  <c:v>0.95919721529027036</c:v>
                </c:pt>
                <c:pt idx="70">
                  <c:v>0.95992895852157656</c:v>
                </c:pt>
                <c:pt idx="71">
                  <c:v>0.96053098296729555</c:v>
                </c:pt>
                <c:pt idx="72">
                  <c:v>0.96100486531423934</c:v>
                </c:pt>
                <c:pt idx="73">
                  <c:v>0.96135200937233956</c:v>
                </c:pt>
                <c:pt idx="74">
                  <c:v>0.96157365941554218</c:v>
                </c:pt>
                <c:pt idx="75">
                  <c:v>0.96167091308964858</c:v>
                </c:pt>
                <c:pt idx="76">
                  <c:v>0.961644733892284</c:v>
                </c:pt>
                <c:pt idx="77">
                  <c:v>0.96149596322959396</c:v>
                </c:pt>
                <c:pt idx="78">
                  <c:v>0.96122533205380367</c:v>
                </c:pt>
                <c:pt idx="79">
                  <c:v>0.96083347208538183</c:v>
                </c:pt>
                <c:pt idx="80">
                  <c:v>0.96032092662328161</c:v>
                </c:pt>
                <c:pt idx="81">
                  <c:v>0.95968816094650988</c:v>
                </c:pt>
                <c:pt idx="82">
                  <c:v>0.95893557231016036</c:v>
                </c:pt>
                <c:pt idx="83">
                  <c:v>0.95806349953897429</c:v>
                </c:pt>
                <c:pt idx="84">
                  <c:v>0.95707223222149795</c:v>
                </c:pt>
                <c:pt idx="85">
                  <c:v>0.95596201950795967</c:v>
                </c:pt>
                <c:pt idx="86">
                  <c:v>0.95473307851509248</c:v>
                </c:pt>
                <c:pt idx="87">
                  <c:v>0.953385602341278</c:v>
                </c:pt>
                <c:pt idx="88">
                  <c:v>0.95191976769556852</c:v>
                </c:pt>
                <c:pt idx="89">
                  <c:v>0.95033574214435745</c:v>
                </c:pt>
                <c:pt idx="90">
                  <c:v>0.94863369097972006</c:v>
                </c:pt>
                <c:pt idx="91">
                  <c:v>0.94681378371369718</c:v>
                </c:pt>
                <c:pt idx="92">
                  <c:v>0.94487620020309326</c:v>
                </c:pt>
                <c:pt idx="93">
                  <c:v>0.94282113640963139</c:v>
                </c:pt>
                <c:pt idx="94">
                  <c:v>0.94064880980064258</c:v>
                </c:pt>
                <c:pt idx="95">
                  <c:v>0.93835946439574303</c:v>
                </c:pt>
                <c:pt idx="96">
                  <c:v>0.93595337546529445</c:v>
                </c:pt>
                <c:pt idx="97">
                  <c:v>0.93343085388672886</c:v>
                </c:pt>
                <c:pt idx="98">
                  <c:v>0.93079225016514944</c:v>
                </c:pt>
                <c:pt idx="99">
                  <c:v>0.92803795812489354</c:v>
                </c:pt>
                <c:pt idx="100">
                  <c:v>0.92516841827906593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039616"/>
        <c:axId val="47040192"/>
      </c:scatterChart>
      <c:valAx>
        <c:axId val="47039616"/>
        <c:scaling>
          <c:orientation val="minMax"/>
          <c:max val="1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sl-SI" sz="1400"/>
                  <a:t>Čas</a:t>
                </a:r>
              </a:p>
            </c:rich>
          </c:tx>
          <c:layout>
            <c:manualLayout>
              <c:xMode val="edge"/>
              <c:yMode val="edge"/>
              <c:x val="0.53450713528358618"/>
              <c:y val="0.92952379097975668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47040192"/>
        <c:crosses val="autoZero"/>
        <c:crossBetween val="midCat"/>
        <c:majorUnit val="1"/>
      </c:valAx>
      <c:valAx>
        <c:axId val="47040192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sl-SI" sz="1400" i="0"/>
                  <a:t>Verjetnost odpovedi</a:t>
                </a:r>
                <a:r>
                  <a:rPr lang="sl-SI" sz="1400" i="1" baseline="0"/>
                  <a:t> n </a:t>
                </a:r>
                <a:r>
                  <a:rPr lang="sl-SI" sz="1400" i="0" baseline="0"/>
                  <a:t>izdelkov</a:t>
                </a:r>
                <a:endParaRPr lang="sl-SI" sz="1400" i="0"/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/>
            </a:pPr>
            <a:endParaRPr lang="sl-SI"/>
          </a:p>
        </c:txPr>
        <c:crossAx val="470396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15</xdr:col>
      <xdr:colOff>266700</xdr:colOff>
      <xdr:row>19</xdr:row>
      <xdr:rowOff>180974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581025</xdr:colOff>
      <xdr:row>4</xdr:row>
      <xdr:rowOff>66675</xdr:rowOff>
    </xdr:from>
    <xdr:to>
      <xdr:col>18</xdr:col>
      <xdr:colOff>238125</xdr:colOff>
      <xdr:row>24</xdr:row>
      <xdr:rowOff>57149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0.26655</cdr:x>
      <cdr:y>0.46867</cdr:y>
    </cdr:from>
    <cdr:to>
      <cdr:x>0.39072</cdr:x>
      <cdr:y>0.56391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5" name="TextBox 4"/>
            <cdr:cNvSpPr txBox="1"/>
          </cdr:nvSpPr>
          <cdr:spPr>
            <a:xfrm xmlns:a="http://schemas.openxmlformats.org/drawingml/2006/main">
              <a:off x="1533511" y="1781181"/>
              <a:ext cx="714362" cy="36195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none" rtlCol="0"/>
            <a:lstStyle xmlns:a="http://schemas.openxmlformats.org/drawingml/2006/main"/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0" lang="sl-SI" sz="14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9BBB59">
                                <a:lumMod val="75000"/>
                              </a:srgbClr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</m:ctrlPr>
                      </m:sSubPr>
                      <m:e>
                        <m:r>
                          <a:rPr kumimoji="0" lang="sl-SI" sz="14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9BBB59">
                                <a:lumMod val="75000"/>
                              </a:srgbClr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  <m:t>𝑹</m:t>
                        </m:r>
                      </m:e>
                      <m:sub>
                        <m:r>
                          <a:rPr kumimoji="0" lang="sl-SI" sz="14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9BBB59">
                                <a:lumMod val="75000"/>
                              </a:srgbClr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  <m:t>𝟏</m:t>
                        </m:r>
                      </m:sub>
                    </m:sSub>
                    <m:r>
                      <a:rPr kumimoji="0" lang="sl-SI" sz="14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rgbClr val="9BBB59">
                            <a:lumMod val="75000"/>
                          </a:srgbClr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(</m:t>
                    </m:r>
                    <m:r>
                      <a:rPr kumimoji="0" lang="sl-SI" sz="14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rgbClr val="9BBB59">
                            <a:lumMod val="75000"/>
                          </a:srgbClr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𝒕</m:t>
                    </m:r>
                    <m:r>
                      <a:rPr kumimoji="0" lang="sl-SI" sz="14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rgbClr val="9BBB59">
                            <a:lumMod val="75000"/>
                          </a:srgbClr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)</m:t>
                    </m:r>
                  </m:oMath>
                </m:oMathPara>
              </a14:m>
              <a:endParaRPr lang="sl-SI" sz="1100" b="1"/>
            </a:p>
          </cdr:txBody>
        </cdr:sp>
      </mc:Choice>
      <mc:Fallback xmlns="">
        <cdr:sp macro="" textlink="">
          <cdr:nvSpPr>
            <cdr:cNvPr id="5" name="TextBox 4"/>
            <cdr:cNvSpPr txBox="1"/>
          </cdr:nvSpPr>
          <cdr:spPr>
            <a:xfrm xmlns:a="http://schemas.openxmlformats.org/drawingml/2006/main">
              <a:off x="1533511" y="1781181"/>
              <a:ext cx="714362" cy="36195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none" rtlCol="0"/>
            <a:lstStyle xmlns:a="http://schemas.openxmlformats.org/drawingml/2006/main"/>
            <a:p xmlns:a="http://schemas.openxmlformats.org/drawingml/2006/main">
              <a:pPr/>
              <a:r>
                <a:rPr kumimoji="0" lang="sl-SI" sz="1400" b="1" i="0" u="none" strike="noStrike" kern="0" cap="none" spc="0" normalizeH="0" baseline="0" noProof="0">
                  <a:ln>
                    <a:noFill/>
                  </a:ln>
                  <a:solidFill>
                    <a:srgbClr val="9BBB59">
                      <a:lumMod val="75000"/>
                    </a:srgbClr>
                  </a:solidFill>
                  <a:effectLst/>
                  <a:uLnTx/>
                  <a:uFillTx/>
                  <a:latin typeface="Cambria Math"/>
                  <a:ea typeface="Cambria Math"/>
                  <a:cs typeface="+mn-cs"/>
                </a:rPr>
                <a:t>𝑹_𝟏 (𝒕)</a:t>
              </a:r>
              <a:endParaRPr lang="sl-SI" sz="1100" b="1"/>
            </a:p>
          </cdr:txBody>
        </cdr:sp>
      </mc:Fallback>
    </mc:AlternateContent>
  </cdr:relSizeAnchor>
  <cdr:relSizeAnchor xmlns:cdr="http://schemas.openxmlformats.org/drawingml/2006/chartDrawing">
    <cdr:from>
      <cdr:x>0.27815</cdr:x>
      <cdr:y>0.3609</cdr:y>
    </cdr:from>
    <cdr:to>
      <cdr:x>0.40232</cdr:x>
      <cdr:y>0.45614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6" name="TextBox 5"/>
            <cdr:cNvSpPr txBox="1"/>
          </cdr:nvSpPr>
          <cdr:spPr>
            <a:xfrm xmlns:a="http://schemas.openxmlformats.org/drawingml/2006/main">
              <a:off x="1600203" y="1371592"/>
              <a:ext cx="714362" cy="36195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none" rtlCol="0"/>
            <a:lstStyle xmlns:a="http://schemas.openxmlformats.org/drawingml/2006/main"/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0" lang="sl-SI" sz="14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C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</m:ctrlPr>
                      </m:sSubPr>
                      <m:e>
                        <m:r>
                          <a:rPr kumimoji="0" lang="sl-SI" sz="14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C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  <m:t>𝑹</m:t>
                        </m:r>
                      </m:e>
                      <m:sub>
                        <m:r>
                          <a:rPr kumimoji="0" lang="sl-SI" sz="14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C0000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  <m:t>𝟐</m:t>
                        </m:r>
                      </m:sub>
                    </m:sSub>
                    <m:r>
                      <a:rPr kumimoji="0" lang="sl-SI" sz="14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rgbClr val="C00000"/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(</m:t>
                    </m:r>
                    <m:r>
                      <a:rPr kumimoji="0" lang="sl-SI" sz="14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rgbClr val="C00000"/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𝒕</m:t>
                    </m:r>
                    <m:r>
                      <a:rPr kumimoji="0" lang="sl-SI" sz="14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rgbClr val="C00000"/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)</m:t>
                    </m:r>
                  </m:oMath>
                </m:oMathPara>
              </a14:m>
              <a:endParaRPr lang="sl-SI" sz="1100" b="1">
                <a:solidFill>
                  <a:srgbClr val="C00000"/>
                </a:solidFill>
              </a:endParaRPr>
            </a:p>
          </cdr:txBody>
        </cdr:sp>
      </mc:Choice>
      <mc:Fallback xmlns="">
        <cdr:sp macro="" textlink="">
          <cdr:nvSpPr>
            <cdr:cNvPr id="6" name="TextBox 5"/>
            <cdr:cNvSpPr txBox="1"/>
          </cdr:nvSpPr>
          <cdr:spPr>
            <a:xfrm xmlns:a="http://schemas.openxmlformats.org/drawingml/2006/main">
              <a:off x="1600203" y="1371592"/>
              <a:ext cx="714362" cy="36195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none" rtlCol="0"/>
            <a:lstStyle xmlns:a="http://schemas.openxmlformats.org/drawingml/2006/main"/>
            <a:p xmlns:a="http://schemas.openxmlformats.org/drawingml/2006/main">
              <a:pPr/>
              <a:r>
                <a:rPr kumimoji="0" lang="sl-SI" sz="1400" b="1" i="0" u="none" strike="noStrike" kern="0" cap="none" spc="0" normalizeH="0" baseline="0" noProof="0">
                  <a:ln>
                    <a:noFill/>
                  </a:ln>
                  <a:solidFill>
                    <a:srgbClr val="C00000"/>
                  </a:solidFill>
                  <a:effectLst/>
                  <a:uLnTx/>
                  <a:uFillTx/>
                  <a:latin typeface="Cambria Math"/>
                  <a:ea typeface="Cambria Math"/>
                  <a:cs typeface="+mn-cs"/>
                </a:rPr>
                <a:t>𝑹_𝟐 (𝒕)</a:t>
              </a:r>
              <a:endParaRPr lang="sl-SI" sz="1100" b="1">
                <a:solidFill>
                  <a:srgbClr val="C0000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0.16722</cdr:x>
      <cdr:y>0.69173</cdr:y>
    </cdr:from>
    <cdr:to>
      <cdr:x>0.29139</cdr:x>
      <cdr:y>0.78697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7" name="TextBox 6"/>
            <cdr:cNvSpPr txBox="1"/>
          </cdr:nvSpPr>
          <cdr:spPr>
            <a:xfrm xmlns:a="http://schemas.openxmlformats.org/drawingml/2006/main">
              <a:off x="962025" y="2628900"/>
              <a:ext cx="714375" cy="36195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none" rtlCol="0"/>
            <a:lstStyle xmlns:a="http://schemas.openxmlformats.org/drawingml/2006/main"/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0" lang="sl-SI" sz="14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7030A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</m:ctrlPr>
                      </m:sSubPr>
                      <m:e>
                        <m:r>
                          <a:rPr kumimoji="0" lang="sl-SI" sz="14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7030A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  <m:t>𝑹</m:t>
                        </m:r>
                      </m:e>
                      <m:sub>
                        <m:r>
                          <a:rPr kumimoji="0" lang="sl-SI" sz="14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7030A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  <m:t>𝟏𝟐</m:t>
                        </m:r>
                        <m:r>
                          <a:rPr kumimoji="0" lang="sl-SI" sz="14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7030A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  <m:t> </m:t>
                        </m:r>
                        <m:r>
                          <a:rPr kumimoji="0" lang="sl-SI" sz="14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7030A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  <m:t>𝒁𝑨𝑷</m:t>
                        </m:r>
                      </m:sub>
                    </m:sSub>
                    <m:r>
                      <a:rPr kumimoji="0" lang="sl-SI" sz="14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rgbClr val="7030A0"/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(</m:t>
                    </m:r>
                    <m:r>
                      <a:rPr kumimoji="0" lang="sl-SI" sz="14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rgbClr val="7030A0"/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𝒕</m:t>
                    </m:r>
                    <m:r>
                      <a:rPr kumimoji="0" lang="sl-SI" sz="14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rgbClr val="7030A0"/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)</m:t>
                    </m:r>
                  </m:oMath>
                </m:oMathPara>
              </a14:m>
              <a:endParaRPr lang="sl-SI" sz="1100" b="1">
                <a:solidFill>
                  <a:srgbClr val="7030A0"/>
                </a:solidFill>
              </a:endParaRPr>
            </a:p>
          </cdr:txBody>
        </cdr:sp>
      </mc:Choice>
      <mc:Fallback xmlns="">
        <cdr:sp macro="" textlink="">
          <cdr:nvSpPr>
            <cdr:cNvPr id="7" name="TextBox 6"/>
            <cdr:cNvSpPr txBox="1"/>
          </cdr:nvSpPr>
          <cdr:spPr>
            <a:xfrm xmlns:a="http://schemas.openxmlformats.org/drawingml/2006/main">
              <a:off x="962025" y="2628900"/>
              <a:ext cx="714375" cy="36195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none" rtlCol="0"/>
            <a:lstStyle xmlns:a="http://schemas.openxmlformats.org/drawingml/2006/main"/>
            <a:p xmlns:a="http://schemas.openxmlformats.org/drawingml/2006/main">
              <a:r>
                <a:rPr kumimoji="0" lang="sl-SI" sz="1400" b="1" i="0" u="none" strike="noStrike" kern="0" cap="none" spc="0" normalizeH="0" baseline="0" noProof="0">
                  <a:ln>
                    <a:noFill/>
                  </a:ln>
                  <a:solidFill>
                    <a:srgbClr val="7030A0"/>
                  </a:solidFill>
                  <a:effectLst/>
                  <a:uLnTx/>
                  <a:uFillTx/>
                  <a:latin typeface="Cambria Math"/>
                  <a:ea typeface="Cambria Math"/>
                  <a:cs typeface="+mn-cs"/>
                </a:rPr>
                <a:t>𝑹_(𝟏𝟐 𝒁𝑨𝑷) (𝒕)</a:t>
              </a:r>
              <a:endParaRPr lang="sl-SI" sz="1100" b="1">
                <a:solidFill>
                  <a:srgbClr val="7030A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0.25</cdr:x>
      <cdr:y>0.16291</cdr:y>
    </cdr:from>
    <cdr:to>
      <cdr:x>0.37417</cdr:x>
      <cdr:y>0.25815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8" name="TextBox 7"/>
            <cdr:cNvSpPr txBox="1"/>
          </cdr:nvSpPr>
          <cdr:spPr>
            <a:xfrm xmlns:a="http://schemas.openxmlformats.org/drawingml/2006/main">
              <a:off x="1438275" y="619125"/>
              <a:ext cx="714375" cy="36195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none" rtlCol="0"/>
            <a:lstStyle xmlns:a="http://schemas.openxmlformats.org/drawingml/2006/main"/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0" lang="sl-SI" sz="14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0070C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</m:ctrlPr>
                      </m:sSubPr>
                      <m:e>
                        <m:r>
                          <a:rPr kumimoji="0" lang="sl-SI" sz="14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0070C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  <m:t>𝑹</m:t>
                        </m:r>
                      </m:e>
                      <m:sub>
                        <m:r>
                          <a:rPr kumimoji="0" lang="sl-SI" sz="14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0070C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  <m:t>𝟏𝟐</m:t>
                        </m:r>
                        <m:r>
                          <a:rPr kumimoji="0" lang="sl-SI" sz="14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0070C0"/>
                            </a:solidFill>
                            <a:effectLst/>
                            <a:uLnTx/>
                            <a:uFillTx/>
                            <a:latin typeface="Cambria Math"/>
                            <a:ea typeface="Cambria Math"/>
                            <a:cs typeface="+mn-cs"/>
                          </a:rPr>
                          <m:t>𝑽𝒁𝑷</m:t>
                        </m:r>
                      </m:sub>
                    </m:sSub>
                    <m:r>
                      <a:rPr kumimoji="0" lang="sl-SI" sz="14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rgbClr val="0070C0"/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(</m:t>
                    </m:r>
                    <m:r>
                      <a:rPr kumimoji="0" lang="sl-SI" sz="14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rgbClr val="0070C0"/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𝒕</m:t>
                    </m:r>
                    <m:r>
                      <a:rPr kumimoji="0" lang="sl-SI" sz="14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rgbClr val="0070C0"/>
                        </a:solidFill>
                        <a:effectLst/>
                        <a:uLnTx/>
                        <a:uFillTx/>
                        <a:latin typeface="Cambria Math"/>
                        <a:ea typeface="Cambria Math"/>
                        <a:cs typeface="+mn-cs"/>
                      </a:rPr>
                      <m:t>)</m:t>
                    </m:r>
                  </m:oMath>
                </m:oMathPara>
              </a14:m>
              <a:endParaRPr lang="sl-SI" sz="1100" b="1">
                <a:solidFill>
                  <a:srgbClr val="0070C0"/>
                </a:solidFill>
              </a:endParaRPr>
            </a:p>
          </cdr:txBody>
        </cdr:sp>
      </mc:Choice>
      <mc:Fallback xmlns="">
        <cdr:sp macro="" textlink="">
          <cdr:nvSpPr>
            <cdr:cNvPr id="8" name="TextBox 7"/>
            <cdr:cNvSpPr txBox="1"/>
          </cdr:nvSpPr>
          <cdr:spPr>
            <a:xfrm xmlns:a="http://schemas.openxmlformats.org/drawingml/2006/main">
              <a:off x="1438275" y="619125"/>
              <a:ext cx="714375" cy="36195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none" rtlCol="0"/>
            <a:lstStyle xmlns:a="http://schemas.openxmlformats.org/drawingml/2006/main"/>
            <a:p xmlns:a="http://schemas.openxmlformats.org/drawingml/2006/main">
              <a:r>
                <a:rPr kumimoji="0" lang="sl-SI" sz="1400" b="1" i="0" u="none" strike="noStrike" kern="0" cap="none" spc="0" normalizeH="0" baseline="0" noProof="0">
                  <a:ln>
                    <a:noFill/>
                  </a:ln>
                  <a:solidFill>
                    <a:srgbClr val="0070C0"/>
                  </a:solidFill>
                  <a:effectLst/>
                  <a:uLnTx/>
                  <a:uFillTx/>
                  <a:latin typeface="Cambria Math"/>
                  <a:ea typeface="Cambria Math"/>
                  <a:cs typeface="+mn-cs"/>
                </a:rPr>
                <a:t>𝑹_𝟏𝟐𝑽𝒁𝑷 (𝒕)</a:t>
              </a:r>
              <a:endParaRPr lang="sl-SI" sz="1100" b="1">
                <a:solidFill>
                  <a:srgbClr val="0070C0"/>
                </a:solidFill>
              </a:endParaRPr>
            </a:p>
          </cdr:txBody>
        </cdr:sp>
      </mc:Fallback>
    </mc:AlternateContent>
  </cdr:relSizeAnchor>
  <cdr:relSizeAnchor xmlns:cdr="http://schemas.openxmlformats.org/drawingml/2006/chartDrawing">
    <cdr:from>
      <cdr:x>0.72517</cdr:x>
      <cdr:y>0.14787</cdr:y>
    </cdr:from>
    <cdr:to>
      <cdr:x>0.96744</cdr:x>
      <cdr:y>0.42941</cdr:y>
    </cdr:to>
    <cdr:sp macro="" textlink="">
      <cdr:nvSpPr>
        <cdr:cNvPr id="9" name="TextBox 2"/>
        <cdr:cNvSpPr txBox="1"/>
      </cdr:nvSpPr>
      <cdr:spPr>
        <a:xfrm xmlns:a="http://schemas.openxmlformats.org/drawingml/2006/main">
          <a:off x="4171949" y="561974"/>
          <a:ext cx="1393825" cy="10699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l-SI" sz="1100"/>
            <a:t> </a:t>
          </a:r>
        </a:p>
      </cdr:txBody>
    </cdr:sp>
  </cdr:relSizeAnchor>
  <cdr:relSizeAnchor xmlns:cdr="http://schemas.openxmlformats.org/drawingml/2006/chartDrawing">
    <cdr:from>
      <cdr:x>0.72848</cdr:x>
      <cdr:y>0.14787</cdr:y>
    </cdr:from>
    <cdr:to>
      <cdr:x>0.85927</cdr:x>
      <cdr:y>0.50877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2" name="TextBox 1"/>
            <cdr:cNvSpPr txBox="1"/>
          </cdr:nvSpPr>
          <cdr:spPr>
            <a:xfrm xmlns:a="http://schemas.openxmlformats.org/drawingml/2006/main">
              <a:off x="4191000" y="561975"/>
              <a:ext cx="752475" cy="1371600"/>
            </a:xfrm>
            <a:prstGeom xmlns:a="http://schemas.openxmlformats.org/drawingml/2006/main" prst="rect">
              <a:avLst/>
            </a:prstGeom>
            <a:noFill xmlns:a="http://schemas.openxmlformats.org/drawingml/2006/main"/>
          </cdr:spPr>
          <cdr:txBody>
            <a:bodyPr xmlns:a="http://schemas.openxmlformats.org/drawingml/2006/main" vertOverflow="clip" wrap="none" rtlCol="0"/>
            <a:lstStyle xmlns:a="http://schemas.openxmlformats.org/drawingml/2006/main"/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l-SI" sz="1400" b="1" i="1">
                            <a:solidFill>
                              <a:schemeClr val="accent3">
                                <a:lumMod val="75000"/>
                              </a:schemeClr>
                            </a:solidFill>
                            <a:latin typeface="Cambria Math"/>
                            <a:ea typeface="Cambria Math"/>
                          </a:rPr>
                        </m:ctrlPr>
                      </m:sSubPr>
                      <m:e>
                        <m:r>
                          <a:rPr lang="sl-SI" sz="1400" b="1" i="1">
                            <a:solidFill>
                              <a:schemeClr val="accent3">
                                <a:lumMod val="75000"/>
                              </a:schemeClr>
                            </a:solidFill>
                            <a:latin typeface="Cambria Math"/>
                            <a:ea typeface="Cambria Math"/>
                          </a:rPr>
                          <m:t>𝝀</m:t>
                        </m:r>
                      </m:e>
                      <m:sub>
                        <m:r>
                          <a:rPr lang="sl-SI" sz="1400" b="1" i="1">
                            <a:solidFill>
                              <a:schemeClr val="accent3">
                                <a:lumMod val="75000"/>
                              </a:schemeClr>
                            </a:solidFill>
                            <a:latin typeface="Cambria Math"/>
                            <a:ea typeface="Cambria Math"/>
                          </a:rPr>
                          <m:t>𝟏</m:t>
                        </m:r>
                      </m:sub>
                    </m:sSub>
                    <m:r>
                      <a:rPr lang="sl-SI" sz="1400" b="1" i="1">
                        <a:solidFill>
                          <a:schemeClr val="accent3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=</m:t>
                    </m:r>
                    <m:r>
                      <a:rPr lang="sl-SI" sz="1400" b="1" i="1">
                        <a:solidFill>
                          <a:schemeClr val="accent3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𝟎</m:t>
                    </m:r>
                    <m:r>
                      <a:rPr lang="sl-SI" sz="1400" b="1" i="1">
                        <a:solidFill>
                          <a:schemeClr val="accent3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,</m:t>
                    </m:r>
                    <m:r>
                      <a:rPr lang="sl-SI" sz="1400" b="1" i="1">
                        <a:solidFill>
                          <a:schemeClr val="accent3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𝟓</m:t>
                    </m:r>
                  </m:oMath>
                </m:oMathPara>
              </a14:m>
              <a:endParaRPr lang="sl-SI" sz="1400" b="1">
                <a:solidFill>
                  <a:schemeClr val="accent3">
                    <a:lumMod val="75000"/>
                  </a:schemeClr>
                </a:solidFill>
                <a:ea typeface="Cambria Math"/>
              </a:endParaRPr>
            </a:p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sl-SI" sz="1400" b="1" i="1">
                            <a:solidFill>
                              <a:srgbClr val="C0000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sl-SI" sz="1400" b="1" i="1">
                            <a:solidFill>
                              <a:srgbClr val="C0000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𝝀</m:t>
                        </m:r>
                      </m:e>
                      <m:sub>
                        <m:r>
                          <a:rPr lang="sl-SI" sz="1400" b="1" i="1">
                            <a:solidFill>
                              <a:srgbClr val="C00000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𝟐</m:t>
                        </m:r>
                      </m:sub>
                    </m:sSub>
                    <m:r>
                      <a:rPr lang="sl-SI" sz="1400" b="1" i="1">
                        <a:solidFill>
                          <a:srgbClr val="C0000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=</m:t>
                    </m:r>
                    <m:r>
                      <a:rPr lang="sl-SI" sz="1400" b="1" i="1">
                        <a:solidFill>
                          <a:srgbClr val="C0000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𝟎</m:t>
                    </m:r>
                    <m:r>
                      <a:rPr lang="sl-SI" sz="1400" b="1" i="1">
                        <a:solidFill>
                          <a:srgbClr val="C0000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,</m:t>
                    </m:r>
                    <m:r>
                      <a:rPr lang="sl-SI" sz="1400" b="1" i="1">
                        <a:solidFill>
                          <a:srgbClr val="C00000"/>
                        </a:solidFill>
                        <a:effectLst/>
                        <a:latin typeface="Cambria Math"/>
                        <a:ea typeface="+mn-ea"/>
                        <a:cs typeface="+mn-cs"/>
                      </a:rPr>
                      <m:t>𝟑</m:t>
                    </m:r>
                  </m:oMath>
                </m:oMathPara>
              </a14:m>
              <a:endParaRPr lang="sl-SI" sz="1400" b="1">
                <a:solidFill>
                  <a:srgbClr val="C00000"/>
                </a:solidFill>
                <a:effectLst/>
                <a:ea typeface="+mn-ea"/>
                <a:cs typeface="+mn-cs"/>
              </a:endParaRPr>
            </a:p>
            <a:p xmlns:a="http://schemas.openxmlformats.org/drawingml/2006/main"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0" lang="sl-SI" sz="14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7030A0"/>
                            </a:solidFill>
                            <a:effectLst/>
                            <a:uLnTx/>
                            <a:uFillTx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0" lang="sl-SI" sz="14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7030A0"/>
                            </a:solidFill>
                            <a:effectLst/>
                            <a:uLnTx/>
                            <a:uFillTx/>
                            <a:latin typeface="Cambria Math"/>
                            <a:ea typeface="+mn-ea"/>
                            <a:cs typeface="+mn-cs"/>
                          </a:rPr>
                          <m:t>𝝀</m:t>
                        </m:r>
                      </m:e>
                      <m:sub>
                        <m:r>
                          <a:rPr kumimoji="0" lang="sl-SI" sz="14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7030A0"/>
                            </a:solidFill>
                            <a:effectLst/>
                            <a:uLnTx/>
                            <a:uFillTx/>
                            <a:latin typeface="Cambria Math"/>
                            <a:ea typeface="+mn-ea"/>
                            <a:cs typeface="+mn-cs"/>
                          </a:rPr>
                          <m:t>𝟏𝟐</m:t>
                        </m:r>
                        <m:r>
                          <a:rPr kumimoji="0" lang="sl-SI" sz="14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7030A0"/>
                            </a:solidFill>
                            <a:effectLst/>
                            <a:uLnTx/>
                            <a:uFillTx/>
                            <a:latin typeface="Cambria Math"/>
                            <a:ea typeface="+mn-ea"/>
                            <a:cs typeface="+mn-cs"/>
                          </a:rPr>
                          <m:t>𝒁𝑨𝑷</m:t>
                        </m:r>
                      </m:sub>
                    </m:sSub>
                    <m:r>
                      <a:rPr kumimoji="0" lang="sl-SI" sz="14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rgbClr val="7030A0"/>
                        </a:solidFill>
                        <a:effectLst/>
                        <a:uLnTx/>
                        <a:uFillTx/>
                        <a:latin typeface="Cambria Math"/>
                        <a:ea typeface="+mn-ea"/>
                        <a:cs typeface="+mn-cs"/>
                      </a:rPr>
                      <m:t>=</m:t>
                    </m:r>
                    <m:r>
                      <a:rPr kumimoji="0" lang="sl-SI" sz="14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rgbClr val="7030A0"/>
                        </a:solidFill>
                        <a:effectLst/>
                        <a:uLnTx/>
                        <a:uFillTx/>
                        <a:latin typeface="Cambria Math"/>
                        <a:ea typeface="+mn-ea"/>
                        <a:cs typeface="+mn-cs"/>
                      </a:rPr>
                      <m:t>𝟎</m:t>
                    </m:r>
                    <m:r>
                      <a:rPr kumimoji="0" lang="sl-SI" sz="14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rgbClr val="7030A0"/>
                        </a:solidFill>
                        <a:effectLst/>
                        <a:uLnTx/>
                        <a:uFillTx/>
                        <a:latin typeface="Cambria Math"/>
                        <a:ea typeface="+mn-ea"/>
                        <a:cs typeface="+mn-cs"/>
                      </a:rPr>
                      <m:t>,</m:t>
                    </m:r>
                    <m:r>
                      <a:rPr kumimoji="0" lang="sl-SI" sz="14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rgbClr val="7030A0"/>
                        </a:solidFill>
                        <a:effectLst/>
                        <a:uLnTx/>
                        <a:uFillTx/>
                        <a:latin typeface="Cambria Math"/>
                        <a:ea typeface="+mn-ea"/>
                        <a:cs typeface="+mn-cs"/>
                      </a:rPr>
                      <m:t>𝟖</m:t>
                    </m:r>
                  </m:oMath>
                </m:oMathPara>
              </a14:m>
              <a:endParaRPr kumimoji="0" lang="sl-SI" sz="1400" b="1" i="0" u="none" strike="noStrike" kern="0" cap="none" spc="0" normalizeH="0" baseline="0" noProof="0">
                <a:ln>
                  <a:noFill/>
                </a:ln>
                <a:solidFill>
                  <a:srgbClr val="7030A0"/>
                </a:solidFill>
                <a:effectLst/>
                <a:uLnTx/>
                <a:uFillTx/>
                <a:latin typeface="+mn-lt"/>
                <a:ea typeface="+mn-ea"/>
                <a:cs typeface="+mn-cs"/>
              </a:endParaRPr>
            </a:p>
            <a:p xmlns:a="http://schemas.openxmlformats.org/drawingml/2006/main"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kumimoji="0" lang="sl-SI" sz="14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0070C0"/>
                            </a:solidFill>
                            <a:effectLst/>
                            <a:uLnTx/>
                            <a:uFillTx/>
                            <a:latin typeface="Cambria Math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kumimoji="0" lang="sl-SI" sz="14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0070C0"/>
                            </a:solidFill>
                            <a:effectLst/>
                            <a:uLnTx/>
                            <a:uFillTx/>
                            <a:latin typeface="Cambria Math"/>
                            <a:ea typeface="+mn-ea"/>
                            <a:cs typeface="+mn-cs"/>
                          </a:rPr>
                          <m:t>𝝀</m:t>
                        </m:r>
                      </m:e>
                      <m:sub>
                        <m:r>
                          <a:rPr kumimoji="0" lang="sl-SI" sz="14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0070C0"/>
                            </a:solidFill>
                            <a:effectLst/>
                            <a:uLnTx/>
                            <a:uFillTx/>
                            <a:latin typeface="Cambria Math"/>
                            <a:ea typeface="+mn-ea"/>
                            <a:cs typeface="+mn-cs"/>
                          </a:rPr>
                          <m:t>𝟏𝟐</m:t>
                        </m:r>
                        <m:r>
                          <a:rPr kumimoji="0" lang="sl-SI" sz="14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rgbClr val="0070C0"/>
                            </a:solidFill>
                            <a:effectLst/>
                            <a:uLnTx/>
                            <a:uFillTx/>
                            <a:latin typeface="Cambria Math"/>
                            <a:ea typeface="+mn-ea"/>
                            <a:cs typeface="+mn-cs"/>
                          </a:rPr>
                          <m:t>𝑽𝒁𝑷</m:t>
                        </m:r>
                      </m:sub>
                    </m:sSub>
                    <m:r>
                      <a:rPr kumimoji="0" lang="sl-SI" sz="14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rgbClr val="0070C0"/>
                        </a:solidFill>
                        <a:effectLst/>
                        <a:uLnTx/>
                        <a:uFillTx/>
                        <a:latin typeface="Cambria Math"/>
                        <a:ea typeface="+mn-ea"/>
                        <a:cs typeface="+mn-cs"/>
                      </a:rPr>
                      <m:t>=</m:t>
                    </m:r>
                    <m:r>
                      <a:rPr kumimoji="0" lang="sl-SI" sz="14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rgbClr val="0070C0"/>
                        </a:solidFill>
                        <a:effectLst/>
                        <a:uLnTx/>
                        <a:uFillTx/>
                        <a:latin typeface="Cambria Math"/>
                        <a:ea typeface="+mn-ea"/>
                        <a:cs typeface="+mn-cs"/>
                      </a:rPr>
                      <m:t>𝟎</m:t>
                    </m:r>
                    <m:r>
                      <a:rPr kumimoji="0" lang="sl-SI" sz="14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rgbClr val="0070C0"/>
                        </a:solidFill>
                        <a:effectLst/>
                        <a:uLnTx/>
                        <a:uFillTx/>
                        <a:latin typeface="Cambria Math"/>
                        <a:ea typeface="+mn-ea"/>
                        <a:cs typeface="+mn-cs"/>
                      </a:rPr>
                      <m:t>,</m:t>
                    </m:r>
                    <m:r>
                      <a:rPr kumimoji="0" lang="sl-SI" sz="14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rgbClr val="0070C0"/>
                        </a:solidFill>
                        <a:effectLst/>
                        <a:uLnTx/>
                        <a:uFillTx/>
                        <a:latin typeface="Cambria Math"/>
                        <a:ea typeface="+mn-ea"/>
                        <a:cs typeface="+mn-cs"/>
                      </a:rPr>
                      <m:t>𝟐𝟒𝟓</m:t>
                    </m:r>
                  </m:oMath>
                </m:oMathPara>
              </a14:m>
              <a:endParaRPr kumimoji="0" lang="sl-SI" sz="14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+mn-lt"/>
                <a:ea typeface="+mn-ea"/>
                <a:cs typeface="+mn-cs"/>
              </a:endParaRPr>
            </a:p>
            <a:p xmlns:a="http://schemas.openxmlformats.org/drawingml/2006/main">
              <a:endParaRPr lang="sl-SI" sz="1400" b="1">
                <a:solidFill>
                  <a:srgbClr val="C00000"/>
                </a:solidFill>
              </a:endParaRPr>
            </a:p>
          </cdr:txBody>
        </cdr:sp>
      </mc:Choice>
      <mc:Fallback xmlns="">
        <cdr:sp macro="" textlink="">
          <cdr:nvSpPr>
            <cdr:cNvPr id="2" name="TextBox 1"/>
            <cdr:cNvSpPr txBox="1"/>
          </cdr:nvSpPr>
          <cdr:spPr>
            <a:xfrm xmlns:a="http://schemas.openxmlformats.org/drawingml/2006/main">
              <a:off x="4191000" y="561975"/>
              <a:ext cx="752475" cy="1371600"/>
            </a:xfrm>
            <a:prstGeom xmlns:a="http://schemas.openxmlformats.org/drawingml/2006/main" prst="rect">
              <a:avLst/>
            </a:prstGeom>
            <a:noFill xmlns:a="http://schemas.openxmlformats.org/drawingml/2006/main"/>
          </cdr:spPr>
          <cdr:txBody>
            <a:bodyPr xmlns:a="http://schemas.openxmlformats.org/drawingml/2006/main" vertOverflow="clip" wrap="none" rtlCol="0"/>
            <a:lstStyle xmlns:a="http://schemas.openxmlformats.org/drawingml/2006/main"/>
            <a:p xmlns:a="http://schemas.openxmlformats.org/drawingml/2006/main">
              <a:pPr/>
              <a:r>
                <a:rPr lang="sl-SI" sz="1400" b="1" i="0">
                  <a:solidFill>
                    <a:schemeClr val="accent3">
                      <a:lumMod val="75000"/>
                    </a:schemeClr>
                  </a:solidFill>
                  <a:latin typeface="Cambria Math"/>
                  <a:ea typeface="Cambria Math"/>
                </a:rPr>
                <a:t>𝝀_𝟏=𝟎,𝟓</a:t>
              </a:r>
              <a:endParaRPr lang="sl-SI" sz="1400" b="1">
                <a:solidFill>
                  <a:schemeClr val="accent3">
                    <a:lumMod val="75000"/>
                  </a:schemeClr>
                </a:solidFill>
                <a:ea typeface="Cambria Math"/>
              </a:endParaRPr>
            </a:p>
            <a:p xmlns:a="http://schemas.openxmlformats.org/drawingml/2006/main">
              <a:pPr/>
              <a:r>
                <a:rPr lang="sl-SI" sz="1400" b="1" i="0">
                  <a:solidFill>
                    <a:srgbClr val="C00000"/>
                  </a:solidFill>
                  <a:effectLst/>
                  <a:latin typeface="Cambria Math"/>
                  <a:ea typeface="+mn-ea"/>
                  <a:cs typeface="+mn-cs"/>
                </a:rPr>
                <a:t>𝝀_𝟐=𝟎,𝟑</a:t>
              </a:r>
              <a:endParaRPr lang="sl-SI" sz="1400" b="1">
                <a:solidFill>
                  <a:srgbClr val="C00000"/>
                </a:solidFill>
                <a:effectLst/>
                <a:ea typeface="+mn-ea"/>
                <a:cs typeface="+mn-cs"/>
              </a:endParaRPr>
            </a:p>
            <a:p xmlns:a="http://schemas.openxmlformats.org/drawingml/2006/main"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sl-SI" sz="1400" b="1" i="0" u="none" strike="noStrike" kern="0" cap="none" spc="0" normalizeH="0" baseline="0" noProof="0">
                  <a:ln>
                    <a:noFill/>
                  </a:ln>
                  <a:solidFill>
                    <a:srgbClr val="7030A0"/>
                  </a:solidFill>
                  <a:effectLst/>
                  <a:uLnTx/>
                  <a:uFillTx/>
                  <a:latin typeface="Cambria Math"/>
                  <a:ea typeface="+mn-ea"/>
                  <a:cs typeface="+mn-cs"/>
                </a:rPr>
                <a:t>𝝀_𝟏𝟐𝒁𝑨𝑷=𝟎,𝟖</a:t>
              </a:r>
              <a:endParaRPr kumimoji="0" lang="sl-SI" sz="1400" b="1" i="0" u="none" strike="noStrike" kern="0" cap="none" spc="0" normalizeH="0" baseline="0" noProof="0">
                <a:ln>
                  <a:noFill/>
                </a:ln>
                <a:solidFill>
                  <a:srgbClr val="7030A0"/>
                </a:solidFill>
                <a:effectLst/>
                <a:uLnTx/>
                <a:uFillTx/>
                <a:latin typeface="+mn-lt"/>
                <a:ea typeface="+mn-ea"/>
                <a:cs typeface="+mn-cs"/>
              </a:endParaRPr>
            </a:p>
            <a:p xmlns:a="http://schemas.openxmlformats.org/drawingml/2006/main"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sl-SI" sz="1400" b="1" i="0" u="none" strike="noStrike" kern="0" cap="none" spc="0" normalizeH="0" baseline="0" noProof="0">
                  <a:ln>
                    <a:noFill/>
                  </a:ln>
                  <a:solidFill>
                    <a:srgbClr val="0070C0"/>
                  </a:solidFill>
                  <a:effectLst/>
                  <a:uLnTx/>
                  <a:uFillTx/>
                  <a:latin typeface="Cambria Math"/>
                  <a:ea typeface="+mn-ea"/>
                  <a:cs typeface="+mn-cs"/>
                </a:rPr>
                <a:t>𝝀_𝟏𝟐𝑽𝒁𝑷=𝟎,𝟐𝟒𝟓</a:t>
              </a:r>
              <a:endParaRPr kumimoji="0" lang="sl-SI" sz="1400" b="1" i="0" u="none" strike="noStrike" kern="0" cap="none" spc="0" normalizeH="0" baseline="0" noProof="0">
                <a:ln>
                  <a:noFill/>
                </a:ln>
                <a:solidFill>
                  <a:srgbClr val="0070C0"/>
                </a:solidFill>
                <a:effectLst/>
                <a:uLnTx/>
                <a:uFillTx/>
                <a:latin typeface="+mn-lt"/>
                <a:ea typeface="+mn-ea"/>
                <a:cs typeface="+mn-cs"/>
              </a:endParaRPr>
            </a:p>
            <a:p xmlns:a="http://schemas.openxmlformats.org/drawingml/2006/main">
              <a:endParaRPr lang="sl-SI" sz="1400" b="1">
                <a:solidFill>
                  <a:srgbClr val="C00000"/>
                </a:solidFill>
              </a:endParaRPr>
            </a:p>
          </cdr:txBody>
        </cdr:sp>
      </mc:Fallback>
    </mc:AlternateContent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15</xdr:col>
      <xdr:colOff>266700</xdr:colOff>
      <xdr:row>19</xdr:row>
      <xdr:rowOff>180974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295275</xdr:colOff>
      <xdr:row>4</xdr:row>
      <xdr:rowOff>180975</xdr:rowOff>
    </xdr:from>
    <xdr:ext cx="550728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7000875" y="942975"/>
              <a:ext cx="55072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l-GR" sz="1400" b="1" i="1">
                        <a:solidFill>
                          <a:srgbClr val="0070C0"/>
                        </a:solidFill>
                        <a:latin typeface="Cambria Math"/>
                        <a:ea typeface="Cambria Math"/>
                      </a:rPr>
                      <m:t>𝝀</m:t>
                    </m:r>
                    <m:r>
                      <a:rPr lang="sl-SI" sz="1400" b="1" i="1">
                        <a:solidFill>
                          <a:srgbClr val="0070C0"/>
                        </a:solidFill>
                        <a:latin typeface="Cambria Math"/>
                        <a:ea typeface="Cambria Math"/>
                      </a:rPr>
                      <m:t>(</m:t>
                    </m:r>
                    <m:r>
                      <a:rPr lang="sl-SI" sz="1400" b="1" i="1">
                        <a:solidFill>
                          <a:srgbClr val="0070C0"/>
                        </a:solidFill>
                        <a:latin typeface="Cambria Math"/>
                        <a:ea typeface="Cambria Math"/>
                      </a:rPr>
                      <m:t>𝒕</m:t>
                    </m:r>
                    <m:r>
                      <a:rPr lang="sl-SI" sz="1400" b="1" i="1">
                        <a:solidFill>
                          <a:srgbClr val="0070C0"/>
                        </a:solidFill>
                        <a:latin typeface="Cambria Math"/>
                        <a:ea typeface="Cambria Math"/>
                      </a:rPr>
                      <m:t>)</m:t>
                    </m:r>
                  </m:oMath>
                </m:oMathPara>
              </a14:m>
              <a:endParaRPr lang="sl-SI" sz="1400" b="1">
                <a:solidFill>
                  <a:srgbClr val="0070C0"/>
                </a:solidFill>
              </a:endParaRP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7000875" y="942975"/>
              <a:ext cx="55072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l-GR" sz="1400" b="1" i="0">
                  <a:solidFill>
                    <a:srgbClr val="0070C0"/>
                  </a:solidFill>
                  <a:latin typeface="Cambria Math"/>
                  <a:ea typeface="Cambria Math"/>
                </a:rPr>
                <a:t>𝝀</a:t>
              </a:r>
              <a:r>
                <a:rPr lang="sl-SI" sz="1400" b="1" i="0">
                  <a:solidFill>
                    <a:srgbClr val="0070C0"/>
                  </a:solidFill>
                  <a:latin typeface="Cambria Math"/>
                  <a:ea typeface="Cambria Math"/>
                </a:rPr>
                <a:t>(𝒕)</a:t>
              </a:r>
              <a:endParaRPr lang="sl-SI" sz="1400" b="1">
                <a:solidFill>
                  <a:srgbClr val="0070C0"/>
                </a:solidFill>
              </a:endParaRPr>
            </a:p>
          </xdr:txBody>
        </xdr:sp>
      </mc:Fallback>
    </mc:AlternateContent>
    <xdr:clientData/>
  </xdr:oneCellAnchor>
  <xdr:oneCellAnchor>
    <xdr:from>
      <xdr:col>9</xdr:col>
      <xdr:colOff>276225</xdr:colOff>
      <xdr:row>3</xdr:row>
      <xdr:rowOff>47625</xdr:rowOff>
    </xdr:from>
    <xdr:ext cx="564193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5762625" y="619125"/>
              <a:ext cx="564193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l-SI" sz="1400" b="1" i="1">
                        <a:solidFill>
                          <a:schemeClr val="accent3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𝑭</m:t>
                    </m:r>
                    <m:r>
                      <a:rPr lang="sl-SI" sz="1400" b="1" i="1">
                        <a:solidFill>
                          <a:schemeClr val="accent3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(</m:t>
                    </m:r>
                    <m:r>
                      <a:rPr lang="sl-SI" sz="1400" b="1" i="1">
                        <a:solidFill>
                          <a:schemeClr val="accent3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𝒕</m:t>
                    </m:r>
                    <m:r>
                      <a:rPr lang="sl-SI" sz="1400" b="1" i="1">
                        <a:solidFill>
                          <a:schemeClr val="accent3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)</m:t>
                    </m:r>
                  </m:oMath>
                </m:oMathPara>
              </a14:m>
              <a:endParaRPr lang="sl-SI" sz="1400" b="1">
                <a:solidFill>
                  <a:schemeClr val="accent3">
                    <a:lumMod val="7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5762625" y="619125"/>
              <a:ext cx="564193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sl-SI" sz="1400" b="1" i="0">
                  <a:solidFill>
                    <a:schemeClr val="accent3">
                      <a:lumMod val="75000"/>
                    </a:schemeClr>
                  </a:solidFill>
                  <a:latin typeface="Cambria Math"/>
                  <a:ea typeface="Cambria Math"/>
                </a:rPr>
                <a:t>𝑭(𝒕)</a:t>
              </a:r>
              <a:endParaRPr lang="sl-SI" sz="1400" b="1">
                <a:solidFill>
                  <a:schemeClr val="accent3">
                    <a:lumMod val="7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8</xdr:col>
      <xdr:colOff>171450</xdr:colOff>
      <xdr:row>3</xdr:row>
      <xdr:rowOff>85725</xdr:rowOff>
    </xdr:from>
    <xdr:ext cx="574644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5048250" y="657225"/>
              <a:ext cx="574644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l-SI" sz="1400" b="1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𝑹</m:t>
                    </m:r>
                    <m:r>
                      <a:rPr lang="sl-SI" sz="1400" b="1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(</m:t>
                    </m:r>
                    <m:r>
                      <a:rPr lang="sl-SI" sz="1400" b="1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𝒕</m:t>
                    </m:r>
                    <m:r>
                      <a:rPr lang="sl-SI" sz="1400" b="1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)</m:t>
                    </m:r>
                  </m:oMath>
                </m:oMathPara>
              </a14:m>
              <a:endParaRPr lang="sl-SI" sz="1400" b="1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5048250" y="657225"/>
              <a:ext cx="574644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sl-SI" sz="1400" b="1" i="0">
                  <a:solidFill>
                    <a:schemeClr val="accent2">
                      <a:lumMod val="75000"/>
                    </a:schemeClr>
                  </a:solidFill>
                  <a:latin typeface="Cambria Math"/>
                  <a:ea typeface="Cambria Math"/>
                </a:rPr>
                <a:t>𝑹(𝒕)</a:t>
              </a:r>
              <a:endParaRPr lang="sl-SI" sz="1400" b="1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7</xdr:col>
      <xdr:colOff>400050</xdr:colOff>
      <xdr:row>12</xdr:row>
      <xdr:rowOff>9525</xdr:rowOff>
    </xdr:from>
    <xdr:ext cx="550728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4667250" y="2295525"/>
              <a:ext cx="55072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l-SI" sz="1400" b="1" i="1">
                        <a:solidFill>
                          <a:schemeClr val="accent4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𝒇</m:t>
                    </m:r>
                    <m:r>
                      <a:rPr lang="sl-SI" sz="1400" b="1" i="1">
                        <a:solidFill>
                          <a:schemeClr val="accent4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(</m:t>
                    </m:r>
                    <m:r>
                      <a:rPr lang="sl-SI" sz="1400" b="1" i="1">
                        <a:solidFill>
                          <a:schemeClr val="accent4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𝒕</m:t>
                    </m:r>
                    <m:r>
                      <a:rPr lang="sl-SI" sz="1400" b="1" i="1">
                        <a:solidFill>
                          <a:schemeClr val="accent4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)</m:t>
                    </m:r>
                  </m:oMath>
                </m:oMathPara>
              </a14:m>
              <a:endParaRPr lang="sl-SI" sz="1400" b="1">
                <a:solidFill>
                  <a:schemeClr val="accent4">
                    <a:lumMod val="7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4667250" y="2295525"/>
              <a:ext cx="55072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sl-SI" sz="1400" b="1" i="0">
                  <a:solidFill>
                    <a:schemeClr val="accent4">
                      <a:lumMod val="75000"/>
                    </a:schemeClr>
                  </a:solidFill>
                  <a:latin typeface="Cambria Math"/>
                  <a:ea typeface="Cambria Math"/>
                </a:rPr>
                <a:t>𝒇(𝒕)</a:t>
              </a:r>
              <a:endParaRPr lang="sl-SI" sz="1400" b="1">
                <a:solidFill>
                  <a:schemeClr val="accent4">
                    <a:lumMod val="7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12</xdr:col>
      <xdr:colOff>447675</xdr:colOff>
      <xdr:row>6</xdr:row>
      <xdr:rowOff>85725</xdr:rowOff>
    </xdr:from>
    <xdr:ext cx="850554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7762875" y="1228725"/>
              <a:ext cx="850554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sl-SI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𝒌</m:t>
                    </m:r>
                    <m:r>
                      <a:rPr lang="sl-SI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=</m:t>
                    </m:r>
                    <m:r>
                      <a:rPr lang="sl-SI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𝟎</m:t>
                    </m:r>
                    <m:r>
                      <a:rPr lang="sl-SI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,</m:t>
                    </m:r>
                    <m:r>
                      <a:rPr lang="sl-SI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𝟐</m:t>
                    </m:r>
                  </m:oMath>
                </m:oMathPara>
              </a14:m>
              <a:endParaRPr lang="sl-SI" sz="1400" b="1">
                <a:solidFill>
                  <a:sysClr val="windowText" lastClr="000000"/>
                </a:solidFill>
                <a:ea typeface="Cambria Math"/>
              </a:endParaRPr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7762875" y="1228725"/>
              <a:ext cx="850554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l"/>
              <a:r>
                <a:rPr lang="sl-SI" sz="1400" b="1" i="0">
                  <a:solidFill>
                    <a:sysClr val="windowText" lastClr="000000"/>
                  </a:solidFill>
                  <a:latin typeface="Cambria Math"/>
                  <a:ea typeface="Cambria Math"/>
                </a:rPr>
                <a:t>𝒌=𝟎,𝟐</a:t>
              </a:r>
              <a:endParaRPr lang="sl-SI" sz="1400" b="1">
                <a:solidFill>
                  <a:sysClr val="windowText" lastClr="000000"/>
                </a:solidFill>
                <a:ea typeface="Cambria Math"/>
              </a:endParaRPr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15</xdr:col>
      <xdr:colOff>266700</xdr:colOff>
      <xdr:row>19</xdr:row>
      <xdr:rowOff>180974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38100</xdr:colOff>
      <xdr:row>6</xdr:row>
      <xdr:rowOff>114300</xdr:rowOff>
    </xdr:from>
    <xdr:ext cx="550728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6743700" y="1257300"/>
              <a:ext cx="55072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l-GR" sz="1400" b="1" i="1">
                        <a:solidFill>
                          <a:srgbClr val="0070C0"/>
                        </a:solidFill>
                        <a:latin typeface="Cambria Math"/>
                        <a:ea typeface="Cambria Math"/>
                      </a:rPr>
                      <m:t>𝝀</m:t>
                    </m:r>
                    <m:r>
                      <a:rPr lang="sl-SI" sz="1400" b="1" i="1">
                        <a:solidFill>
                          <a:srgbClr val="0070C0"/>
                        </a:solidFill>
                        <a:latin typeface="Cambria Math"/>
                        <a:ea typeface="Cambria Math"/>
                      </a:rPr>
                      <m:t>(</m:t>
                    </m:r>
                    <m:r>
                      <a:rPr lang="sl-SI" sz="1400" b="1" i="1">
                        <a:solidFill>
                          <a:srgbClr val="0070C0"/>
                        </a:solidFill>
                        <a:latin typeface="Cambria Math"/>
                        <a:ea typeface="Cambria Math"/>
                      </a:rPr>
                      <m:t>𝒕</m:t>
                    </m:r>
                    <m:r>
                      <a:rPr lang="sl-SI" sz="1400" b="1" i="1">
                        <a:solidFill>
                          <a:srgbClr val="0070C0"/>
                        </a:solidFill>
                        <a:latin typeface="Cambria Math"/>
                        <a:ea typeface="Cambria Math"/>
                      </a:rPr>
                      <m:t>)</m:t>
                    </m:r>
                  </m:oMath>
                </m:oMathPara>
              </a14:m>
              <a:endParaRPr lang="sl-SI" sz="1400" b="1">
                <a:solidFill>
                  <a:srgbClr val="0070C0"/>
                </a:solidFill>
              </a:endParaRP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6743700" y="1257300"/>
              <a:ext cx="55072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l-GR" sz="1400" b="1" i="0">
                  <a:solidFill>
                    <a:srgbClr val="0070C0"/>
                  </a:solidFill>
                  <a:latin typeface="Cambria Math"/>
                  <a:ea typeface="Cambria Math"/>
                </a:rPr>
                <a:t>𝝀</a:t>
              </a:r>
              <a:r>
                <a:rPr lang="sl-SI" sz="1400" b="1" i="0">
                  <a:solidFill>
                    <a:srgbClr val="0070C0"/>
                  </a:solidFill>
                  <a:latin typeface="Cambria Math"/>
                  <a:ea typeface="Cambria Math"/>
                </a:rPr>
                <a:t>(𝒕)</a:t>
              </a:r>
              <a:endParaRPr lang="sl-SI" sz="1400" b="1">
                <a:solidFill>
                  <a:srgbClr val="0070C0"/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76200</xdr:colOff>
      <xdr:row>4</xdr:row>
      <xdr:rowOff>142875</xdr:rowOff>
    </xdr:from>
    <xdr:ext cx="564193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6172200" y="904875"/>
              <a:ext cx="564193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l-SI" sz="1400" b="1" i="1">
                        <a:solidFill>
                          <a:schemeClr val="accent3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𝑭</m:t>
                    </m:r>
                    <m:r>
                      <a:rPr lang="sl-SI" sz="1400" b="1" i="1">
                        <a:solidFill>
                          <a:schemeClr val="accent3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(</m:t>
                    </m:r>
                    <m:r>
                      <a:rPr lang="sl-SI" sz="1400" b="1" i="1">
                        <a:solidFill>
                          <a:schemeClr val="accent3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𝒕</m:t>
                    </m:r>
                    <m:r>
                      <a:rPr lang="sl-SI" sz="1400" b="1" i="1">
                        <a:solidFill>
                          <a:schemeClr val="accent3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)</m:t>
                    </m:r>
                  </m:oMath>
                </m:oMathPara>
              </a14:m>
              <a:endParaRPr lang="sl-SI" sz="1400" b="1">
                <a:solidFill>
                  <a:schemeClr val="accent3">
                    <a:lumMod val="7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6172200" y="904875"/>
              <a:ext cx="564193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sl-SI" sz="1400" b="1" i="0">
                  <a:solidFill>
                    <a:schemeClr val="accent3">
                      <a:lumMod val="75000"/>
                    </a:schemeClr>
                  </a:solidFill>
                  <a:latin typeface="Cambria Math"/>
                  <a:ea typeface="Cambria Math"/>
                </a:rPr>
                <a:t>𝑭(𝒕)</a:t>
              </a:r>
              <a:endParaRPr lang="sl-SI" sz="1400" b="1">
                <a:solidFill>
                  <a:schemeClr val="accent3">
                    <a:lumMod val="7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8</xdr:col>
      <xdr:colOff>190500</xdr:colOff>
      <xdr:row>3</xdr:row>
      <xdr:rowOff>152400</xdr:rowOff>
    </xdr:from>
    <xdr:ext cx="574644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5067300" y="723900"/>
              <a:ext cx="574644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l-SI" sz="1400" b="1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𝑹</m:t>
                    </m:r>
                    <m:r>
                      <a:rPr lang="sl-SI" sz="1400" b="1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(</m:t>
                    </m:r>
                    <m:r>
                      <a:rPr lang="sl-SI" sz="1400" b="1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𝒕</m:t>
                    </m:r>
                    <m:r>
                      <a:rPr lang="sl-SI" sz="1400" b="1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)</m:t>
                    </m:r>
                  </m:oMath>
                </m:oMathPara>
              </a14:m>
              <a:endParaRPr lang="sl-SI" sz="1400" b="1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5067300" y="723900"/>
              <a:ext cx="574644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sl-SI" sz="1400" b="1" i="0">
                  <a:solidFill>
                    <a:schemeClr val="accent2">
                      <a:lumMod val="75000"/>
                    </a:schemeClr>
                  </a:solidFill>
                  <a:latin typeface="Cambria Math"/>
                  <a:ea typeface="Cambria Math"/>
                </a:rPr>
                <a:t>𝑹(𝒕)</a:t>
              </a:r>
              <a:endParaRPr lang="sl-SI" sz="1400" b="1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8</xdr:col>
      <xdr:colOff>285750</xdr:colOff>
      <xdr:row>12</xdr:row>
      <xdr:rowOff>85725</xdr:rowOff>
    </xdr:from>
    <xdr:ext cx="550728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5162550" y="2371725"/>
              <a:ext cx="55072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l-SI" sz="1400" b="1" i="1">
                        <a:solidFill>
                          <a:schemeClr val="accent4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𝒇</m:t>
                    </m:r>
                    <m:r>
                      <a:rPr lang="sl-SI" sz="1400" b="1" i="1">
                        <a:solidFill>
                          <a:schemeClr val="accent4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(</m:t>
                    </m:r>
                    <m:r>
                      <a:rPr lang="sl-SI" sz="1400" b="1" i="1">
                        <a:solidFill>
                          <a:schemeClr val="accent4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𝒕</m:t>
                    </m:r>
                    <m:r>
                      <a:rPr lang="sl-SI" sz="1400" b="1" i="1">
                        <a:solidFill>
                          <a:schemeClr val="accent4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)</m:t>
                    </m:r>
                  </m:oMath>
                </m:oMathPara>
              </a14:m>
              <a:endParaRPr lang="sl-SI" sz="1400" b="1">
                <a:solidFill>
                  <a:schemeClr val="accent4">
                    <a:lumMod val="7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5162550" y="2371725"/>
              <a:ext cx="55072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sl-SI" sz="1400" b="1" i="0">
                  <a:solidFill>
                    <a:schemeClr val="accent4">
                      <a:lumMod val="75000"/>
                    </a:schemeClr>
                  </a:solidFill>
                  <a:latin typeface="Cambria Math"/>
                  <a:ea typeface="Cambria Math"/>
                </a:rPr>
                <a:t>𝒇(𝒕)</a:t>
              </a:r>
              <a:endParaRPr lang="sl-SI" sz="1400" b="1">
                <a:solidFill>
                  <a:schemeClr val="accent4">
                    <a:lumMod val="7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12</xdr:col>
      <xdr:colOff>514350</xdr:colOff>
      <xdr:row>3</xdr:row>
      <xdr:rowOff>95250</xdr:rowOff>
    </xdr:from>
    <xdr:ext cx="967381" cy="5306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/>
            <xdr:cNvSpPr txBox="1"/>
          </xdr:nvSpPr>
          <xdr:spPr>
            <a:xfrm>
              <a:off x="7829550" y="666750"/>
              <a:ext cx="967381" cy="5306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sl-SI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𝒎</m:t>
                    </m:r>
                    <m:r>
                      <a:rPr lang="sl-SI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=</m:t>
                    </m:r>
                    <m:r>
                      <a:rPr lang="sl-SI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𝟑</m:t>
                    </m:r>
                  </m:oMath>
                </m:oMathPara>
              </a14:m>
              <a:endParaRPr lang="sl-SI" sz="1400" b="1">
                <a:solidFill>
                  <a:sysClr val="windowText" lastClr="000000"/>
                </a:solidFill>
                <a:ea typeface="Cambria Math"/>
              </a:endParaRPr>
            </a:p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sl-SI" sz="1400" b="1" i="1">
                            <a:solidFill>
                              <a:sysClr val="windowText" lastClr="000000"/>
                            </a:solidFill>
                            <a:latin typeface="Cambria Math"/>
                          </a:rPr>
                        </m:ctrlPr>
                      </m:sSubPr>
                      <m:e>
                        <m:r>
                          <a:rPr lang="sl-SI" sz="1400" b="1" i="1">
                            <a:solidFill>
                              <a:sysClr val="windowText" lastClr="000000"/>
                            </a:solidFill>
                            <a:latin typeface="Cambria Math"/>
                          </a:rPr>
                          <m:t>𝒕</m:t>
                        </m:r>
                      </m:e>
                      <m:sub>
                        <m:r>
                          <a:rPr lang="sl-SI" sz="1400" b="1" i="1">
                            <a:solidFill>
                              <a:sysClr val="windowText" lastClr="000000"/>
                            </a:solidFill>
                            <a:latin typeface="Cambria Math"/>
                          </a:rPr>
                          <m:t>𝟎</m:t>
                        </m:r>
                      </m:sub>
                    </m:sSub>
                    <m:r>
                      <a:rPr lang="sl-SI" sz="1400" b="1" i="1">
                        <a:solidFill>
                          <a:sysClr val="windowText" lastClr="000000"/>
                        </a:solidFill>
                        <a:latin typeface="Cambria Math"/>
                      </a:rPr>
                      <m:t>=</m:t>
                    </m:r>
                    <m:r>
                      <a:rPr lang="sl-SI" sz="1400" b="1" i="1">
                        <a:solidFill>
                          <a:sysClr val="windowText" lastClr="000000"/>
                        </a:solidFill>
                        <a:latin typeface="Cambria Math"/>
                      </a:rPr>
                      <m:t>𝟏𝟎𝟎</m:t>
                    </m:r>
                  </m:oMath>
                </m:oMathPara>
              </a14:m>
              <a:endParaRPr lang="sl-SI" sz="1400" b="1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12" name="TextBox 11"/>
            <xdr:cNvSpPr txBox="1"/>
          </xdr:nvSpPr>
          <xdr:spPr>
            <a:xfrm>
              <a:off x="7829550" y="666750"/>
              <a:ext cx="967381" cy="5306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l"/>
              <a:r>
                <a:rPr lang="sl-SI" sz="1400" b="1" i="0">
                  <a:solidFill>
                    <a:sysClr val="windowText" lastClr="000000"/>
                  </a:solidFill>
                  <a:latin typeface="Cambria Math"/>
                  <a:ea typeface="Cambria Math"/>
                </a:rPr>
                <a:t>𝒎=𝟑</a:t>
              </a:r>
              <a:endParaRPr lang="sl-SI" sz="1400" b="1">
                <a:solidFill>
                  <a:sysClr val="windowText" lastClr="000000"/>
                </a:solidFill>
                <a:ea typeface="Cambria Math"/>
              </a:endParaRPr>
            </a:p>
            <a:p>
              <a:pPr algn="l"/>
              <a:r>
                <a:rPr lang="sl-SI" sz="1400" b="1" i="0">
                  <a:solidFill>
                    <a:sysClr val="windowText" lastClr="000000"/>
                  </a:solidFill>
                  <a:latin typeface="Cambria Math"/>
                </a:rPr>
                <a:t>𝒕_𝟎=𝟏𝟎𝟎</a:t>
              </a:r>
              <a:endParaRPr lang="sl-SI" sz="1400" b="1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15</xdr:col>
      <xdr:colOff>266700</xdr:colOff>
      <xdr:row>19</xdr:row>
      <xdr:rowOff>180974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314325</xdr:colOff>
      <xdr:row>13</xdr:row>
      <xdr:rowOff>161925</xdr:rowOff>
    </xdr:from>
    <xdr:ext cx="550728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5800725" y="2638425"/>
              <a:ext cx="55072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l-GR" sz="1400" b="1" i="1">
                        <a:solidFill>
                          <a:srgbClr val="0070C0"/>
                        </a:solidFill>
                        <a:latin typeface="Cambria Math"/>
                        <a:ea typeface="Cambria Math"/>
                      </a:rPr>
                      <m:t>𝝀</m:t>
                    </m:r>
                    <m:r>
                      <a:rPr lang="sl-SI" sz="1400" b="1" i="1">
                        <a:solidFill>
                          <a:srgbClr val="0070C0"/>
                        </a:solidFill>
                        <a:latin typeface="Cambria Math"/>
                        <a:ea typeface="Cambria Math"/>
                      </a:rPr>
                      <m:t>(</m:t>
                    </m:r>
                    <m:r>
                      <a:rPr lang="sl-SI" sz="1400" b="1" i="1">
                        <a:solidFill>
                          <a:srgbClr val="0070C0"/>
                        </a:solidFill>
                        <a:latin typeface="Cambria Math"/>
                        <a:ea typeface="Cambria Math"/>
                      </a:rPr>
                      <m:t>𝒕</m:t>
                    </m:r>
                    <m:r>
                      <a:rPr lang="sl-SI" sz="1400" b="1" i="1">
                        <a:solidFill>
                          <a:srgbClr val="0070C0"/>
                        </a:solidFill>
                        <a:latin typeface="Cambria Math"/>
                        <a:ea typeface="Cambria Math"/>
                      </a:rPr>
                      <m:t>)</m:t>
                    </m:r>
                  </m:oMath>
                </m:oMathPara>
              </a14:m>
              <a:endParaRPr lang="sl-SI" sz="1400" b="1">
                <a:solidFill>
                  <a:srgbClr val="0070C0"/>
                </a:solidFill>
              </a:endParaRP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5800725" y="2638425"/>
              <a:ext cx="55072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l-GR" sz="1400" b="1" i="0">
                  <a:solidFill>
                    <a:srgbClr val="0070C0"/>
                  </a:solidFill>
                  <a:latin typeface="Cambria Math"/>
                  <a:ea typeface="Cambria Math"/>
                </a:rPr>
                <a:t>𝝀</a:t>
              </a:r>
              <a:r>
                <a:rPr lang="sl-SI" sz="1400" b="1" i="0">
                  <a:solidFill>
                    <a:srgbClr val="0070C0"/>
                  </a:solidFill>
                  <a:latin typeface="Cambria Math"/>
                  <a:ea typeface="Cambria Math"/>
                </a:rPr>
                <a:t>(𝒕)</a:t>
              </a:r>
              <a:endParaRPr lang="sl-SI" sz="1400" b="1">
                <a:solidFill>
                  <a:srgbClr val="0070C0"/>
                </a:solidFill>
              </a:endParaRPr>
            </a:p>
          </xdr:txBody>
        </xdr:sp>
      </mc:Fallback>
    </mc:AlternateContent>
    <xdr:clientData/>
  </xdr:oneCellAnchor>
  <xdr:oneCellAnchor>
    <xdr:from>
      <xdr:col>9</xdr:col>
      <xdr:colOff>400050</xdr:colOff>
      <xdr:row>4</xdr:row>
      <xdr:rowOff>133350</xdr:rowOff>
    </xdr:from>
    <xdr:ext cx="564193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5886450" y="895350"/>
              <a:ext cx="564193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l-SI" sz="1400" b="1" i="1">
                        <a:solidFill>
                          <a:schemeClr val="accent3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𝑭</m:t>
                    </m:r>
                    <m:r>
                      <a:rPr lang="sl-SI" sz="1400" b="1" i="1">
                        <a:solidFill>
                          <a:schemeClr val="accent3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(</m:t>
                    </m:r>
                    <m:r>
                      <a:rPr lang="sl-SI" sz="1400" b="1" i="1">
                        <a:solidFill>
                          <a:schemeClr val="accent3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𝒕</m:t>
                    </m:r>
                    <m:r>
                      <a:rPr lang="sl-SI" sz="1400" b="1" i="1">
                        <a:solidFill>
                          <a:schemeClr val="accent3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)</m:t>
                    </m:r>
                  </m:oMath>
                </m:oMathPara>
              </a14:m>
              <a:endParaRPr lang="sl-SI" sz="1400" b="1">
                <a:solidFill>
                  <a:schemeClr val="accent3">
                    <a:lumMod val="7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5886450" y="895350"/>
              <a:ext cx="564193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sl-SI" sz="1400" b="1" i="0">
                  <a:solidFill>
                    <a:schemeClr val="accent3">
                      <a:lumMod val="75000"/>
                    </a:schemeClr>
                  </a:solidFill>
                  <a:latin typeface="Cambria Math"/>
                  <a:ea typeface="Cambria Math"/>
                </a:rPr>
                <a:t>𝑭(𝒕)</a:t>
              </a:r>
              <a:endParaRPr lang="sl-SI" sz="1400" b="1">
                <a:solidFill>
                  <a:schemeClr val="accent3">
                    <a:lumMod val="7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7</xdr:col>
      <xdr:colOff>409575</xdr:colOff>
      <xdr:row>4</xdr:row>
      <xdr:rowOff>38100</xdr:rowOff>
    </xdr:from>
    <xdr:ext cx="574644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4676775" y="800100"/>
              <a:ext cx="574644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l-SI" sz="1400" b="1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𝑹</m:t>
                    </m:r>
                    <m:r>
                      <a:rPr lang="sl-SI" sz="1400" b="1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(</m:t>
                    </m:r>
                    <m:r>
                      <a:rPr lang="sl-SI" sz="1400" b="1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𝒕</m:t>
                    </m:r>
                    <m:r>
                      <a:rPr lang="sl-SI" sz="1400" b="1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)</m:t>
                    </m:r>
                  </m:oMath>
                </m:oMathPara>
              </a14:m>
              <a:endParaRPr lang="sl-SI" sz="1400" b="1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4676775" y="800100"/>
              <a:ext cx="574644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sl-SI" sz="1400" b="1" i="0">
                  <a:solidFill>
                    <a:schemeClr val="accent2">
                      <a:lumMod val="75000"/>
                    </a:schemeClr>
                  </a:solidFill>
                  <a:latin typeface="Cambria Math"/>
                  <a:ea typeface="Cambria Math"/>
                </a:rPr>
                <a:t>𝑹(𝒕)</a:t>
              </a:r>
              <a:endParaRPr lang="sl-SI" sz="1400" b="1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7</xdr:col>
      <xdr:colOff>314325</xdr:colOff>
      <xdr:row>8</xdr:row>
      <xdr:rowOff>95250</xdr:rowOff>
    </xdr:from>
    <xdr:ext cx="550728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4581525" y="1619250"/>
              <a:ext cx="55072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l-SI" sz="1400" b="1" i="1">
                        <a:solidFill>
                          <a:schemeClr val="accent4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𝒇</m:t>
                    </m:r>
                    <m:r>
                      <a:rPr lang="sl-SI" sz="1400" b="1" i="1">
                        <a:solidFill>
                          <a:schemeClr val="accent4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(</m:t>
                    </m:r>
                    <m:r>
                      <a:rPr lang="sl-SI" sz="1400" b="1" i="1">
                        <a:solidFill>
                          <a:schemeClr val="accent4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𝒕</m:t>
                    </m:r>
                    <m:r>
                      <a:rPr lang="sl-SI" sz="1400" b="1" i="1">
                        <a:solidFill>
                          <a:schemeClr val="accent4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)</m:t>
                    </m:r>
                  </m:oMath>
                </m:oMathPara>
              </a14:m>
              <a:endParaRPr lang="sl-SI" sz="1400" b="1">
                <a:solidFill>
                  <a:schemeClr val="accent4">
                    <a:lumMod val="7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4581525" y="1619250"/>
              <a:ext cx="550728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sl-SI" sz="1400" b="1" i="0">
                  <a:solidFill>
                    <a:schemeClr val="accent4">
                      <a:lumMod val="75000"/>
                    </a:schemeClr>
                  </a:solidFill>
                  <a:latin typeface="Cambria Math"/>
                  <a:ea typeface="Cambria Math"/>
                </a:rPr>
                <a:t>𝒇(𝒕)</a:t>
              </a:r>
              <a:endParaRPr lang="sl-SI" sz="1400" b="1">
                <a:solidFill>
                  <a:schemeClr val="accent4">
                    <a:lumMod val="7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13</xdr:col>
      <xdr:colOff>28575</xdr:colOff>
      <xdr:row>5</xdr:row>
      <xdr:rowOff>0</xdr:rowOff>
    </xdr:from>
    <xdr:ext cx="763414" cy="5306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7953375" y="952500"/>
              <a:ext cx="763414" cy="5306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l"/>
              <a14:m>
                <m:oMath xmlns:m="http://schemas.openxmlformats.org/officeDocument/2006/math">
                  <m:r>
                    <a:rPr lang="sl-SI" sz="1400" b="1" i="1">
                      <a:solidFill>
                        <a:sysClr val="windowText" lastClr="000000"/>
                      </a:solidFill>
                      <a:latin typeface="Cambria Math"/>
                      <a:ea typeface="Cambria Math"/>
                    </a:rPr>
                    <m:t>𝒎</m:t>
                  </m:r>
                  <m:r>
                    <a:rPr lang="sl-SI" sz="1400" b="1" i="1">
                      <a:solidFill>
                        <a:sysClr val="windowText" lastClr="000000"/>
                      </a:solidFill>
                      <a:latin typeface="Cambria Math"/>
                      <a:ea typeface="Cambria Math"/>
                    </a:rPr>
                    <m:t>=</m:t>
                  </m:r>
                </m:oMath>
              </a14:m>
              <a:r>
                <a:rPr lang="sl-SI" sz="1400" b="1">
                  <a:solidFill>
                    <a:sysClr val="windowText" lastClr="000000"/>
                  </a:solidFill>
                  <a:ea typeface="Cambria Math"/>
                </a:rPr>
                <a:t>0,6</a:t>
              </a:r>
            </a:p>
            <a:p>
              <a:pPr algn="l"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sl-SI" sz="1400" b="1" i="1">
                            <a:solidFill>
                              <a:sysClr val="windowText" lastClr="000000"/>
                            </a:solidFill>
                            <a:latin typeface="Cambria Math"/>
                          </a:rPr>
                        </m:ctrlPr>
                      </m:sSubPr>
                      <m:e>
                        <m:r>
                          <a:rPr lang="sl-SI" sz="1400" b="1" i="1">
                            <a:solidFill>
                              <a:sysClr val="windowText" lastClr="000000"/>
                            </a:solidFill>
                            <a:latin typeface="Cambria Math"/>
                          </a:rPr>
                          <m:t>𝒕</m:t>
                        </m:r>
                      </m:e>
                      <m:sub>
                        <m:r>
                          <a:rPr lang="sl-SI" sz="1400" b="1" i="1">
                            <a:solidFill>
                              <a:sysClr val="windowText" lastClr="000000"/>
                            </a:solidFill>
                            <a:latin typeface="Cambria Math"/>
                          </a:rPr>
                          <m:t>𝟎</m:t>
                        </m:r>
                      </m:sub>
                    </m:sSub>
                    <m:r>
                      <a:rPr lang="sl-SI" sz="1400" b="1" i="1">
                        <a:solidFill>
                          <a:sysClr val="windowText" lastClr="000000"/>
                        </a:solidFill>
                        <a:latin typeface="Cambria Math"/>
                      </a:rPr>
                      <m:t>=</m:t>
                    </m:r>
                    <m:r>
                      <a:rPr lang="sl-SI" sz="1400" b="1" i="1">
                        <a:solidFill>
                          <a:sysClr val="windowText" lastClr="000000"/>
                        </a:solidFill>
                        <a:latin typeface="Cambria Math"/>
                      </a:rPr>
                      <m:t>𝟐</m:t>
                    </m:r>
                  </m:oMath>
                </m:oMathPara>
              </a14:m>
              <a:endParaRPr lang="sl-SI" sz="1400" b="1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7953375" y="952500"/>
              <a:ext cx="763414" cy="5306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l"/>
              <a:r>
                <a:rPr lang="sl-SI" sz="1400" b="1" i="0">
                  <a:solidFill>
                    <a:sysClr val="windowText" lastClr="000000"/>
                  </a:solidFill>
                  <a:latin typeface="Cambria Math"/>
                  <a:ea typeface="Cambria Math"/>
                </a:rPr>
                <a:t>𝒎=</a:t>
              </a:r>
              <a:r>
                <a:rPr lang="sl-SI" sz="1400" b="1">
                  <a:solidFill>
                    <a:sysClr val="windowText" lastClr="000000"/>
                  </a:solidFill>
                  <a:ea typeface="Cambria Math"/>
                </a:rPr>
                <a:t>0,6</a:t>
              </a:r>
            </a:p>
            <a:p>
              <a:pPr algn="l"/>
              <a:r>
                <a:rPr lang="sl-SI" sz="1400" b="1" i="0">
                  <a:solidFill>
                    <a:sysClr val="windowText" lastClr="000000"/>
                  </a:solidFill>
                  <a:latin typeface="Cambria Math"/>
                </a:rPr>
                <a:t>𝒕_𝟎=𝟐</a:t>
              </a:r>
              <a:endParaRPr lang="sl-SI" sz="1400" b="1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24</xdr:col>
      <xdr:colOff>266700</xdr:colOff>
      <xdr:row>20</xdr:row>
      <xdr:rowOff>180974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17</xdr:col>
      <xdr:colOff>19050</xdr:colOff>
      <xdr:row>7</xdr:row>
      <xdr:rowOff>85725</xdr:rowOff>
    </xdr:from>
    <xdr:ext cx="682751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/>
            <xdr:cNvSpPr txBox="1"/>
          </xdr:nvSpPr>
          <xdr:spPr>
            <a:xfrm>
              <a:off x="10991850" y="1419225"/>
              <a:ext cx="682751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l-SI" sz="1400" b="1" i="1">
                        <a:solidFill>
                          <a:srgbClr val="0070C0"/>
                        </a:solidFill>
                        <a:latin typeface="Cambria Math"/>
                        <a:ea typeface="Cambria Math"/>
                      </a:rPr>
                      <m:t>𝒏</m:t>
                    </m:r>
                    <m:r>
                      <a:rPr lang="sl-SI" sz="1400" b="1" i="1">
                        <a:solidFill>
                          <a:srgbClr val="0070C0"/>
                        </a:solidFill>
                        <a:latin typeface="Cambria Math"/>
                        <a:ea typeface="Cambria Math"/>
                      </a:rPr>
                      <m:t>=</m:t>
                    </m:r>
                    <m:r>
                      <a:rPr lang="sl-SI" sz="1400" b="1" i="1">
                        <a:solidFill>
                          <a:srgbClr val="0070C0"/>
                        </a:solidFill>
                        <a:latin typeface="Cambria Math"/>
                        <a:ea typeface="Cambria Math"/>
                      </a:rPr>
                      <m:t>𝟎</m:t>
                    </m:r>
                  </m:oMath>
                </m:oMathPara>
              </a14:m>
              <a:endParaRPr lang="sl-SI" sz="1400" b="1">
                <a:solidFill>
                  <a:srgbClr val="0070C0"/>
                </a:solidFill>
              </a:endParaRPr>
            </a:p>
          </xdr:txBody>
        </xdr:sp>
      </mc:Choice>
      <mc:Fallback xmlns="">
        <xdr:sp macro="" textlink="">
          <xdr:nvSpPr>
            <xdr:cNvPr id="17" name="TextBox 16"/>
            <xdr:cNvSpPr txBox="1"/>
          </xdr:nvSpPr>
          <xdr:spPr>
            <a:xfrm>
              <a:off x="10991850" y="1419225"/>
              <a:ext cx="682751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:r>
                <a:rPr lang="sl-SI" sz="1400" b="1" i="0">
                  <a:solidFill>
                    <a:srgbClr val="0070C0"/>
                  </a:solidFill>
                  <a:latin typeface="Cambria Math"/>
                  <a:ea typeface="Cambria Math"/>
                </a:rPr>
                <a:t>𝒏=𝟎</a:t>
              </a:r>
              <a:endParaRPr lang="sl-SI" sz="1400" b="1">
                <a:solidFill>
                  <a:srgbClr val="0070C0"/>
                </a:solidFill>
              </a:endParaRPr>
            </a:p>
          </xdr:txBody>
        </xdr:sp>
      </mc:Fallback>
    </mc:AlternateContent>
    <xdr:clientData/>
  </xdr:oneCellAnchor>
  <xdr:oneCellAnchor>
    <xdr:from>
      <xdr:col>20</xdr:col>
      <xdr:colOff>66675</xdr:colOff>
      <xdr:row>12</xdr:row>
      <xdr:rowOff>47625</xdr:rowOff>
    </xdr:from>
    <xdr:ext cx="682751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/>
            <xdr:cNvSpPr txBox="1"/>
          </xdr:nvSpPr>
          <xdr:spPr>
            <a:xfrm>
              <a:off x="12868275" y="2333625"/>
              <a:ext cx="682751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l-SI" sz="1400" b="1" i="1">
                        <a:solidFill>
                          <a:schemeClr val="accent3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𝒏</m:t>
                    </m:r>
                    <m:r>
                      <a:rPr lang="sl-SI" sz="1400" b="1" i="1">
                        <a:solidFill>
                          <a:schemeClr val="accent3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=</m:t>
                    </m:r>
                    <m:r>
                      <a:rPr lang="sl-SI" sz="1400" b="1" i="1">
                        <a:solidFill>
                          <a:schemeClr val="accent3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𝟐</m:t>
                    </m:r>
                  </m:oMath>
                </m:oMathPara>
              </a14:m>
              <a:endParaRPr lang="sl-SI" sz="1400" b="1">
                <a:solidFill>
                  <a:schemeClr val="accent3">
                    <a:lumMod val="7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18" name="TextBox 17"/>
            <xdr:cNvSpPr txBox="1"/>
          </xdr:nvSpPr>
          <xdr:spPr>
            <a:xfrm>
              <a:off x="12868275" y="2333625"/>
              <a:ext cx="682751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:r>
                <a:rPr lang="sl-SI" sz="1400" b="1" i="0">
                  <a:solidFill>
                    <a:schemeClr val="accent3">
                      <a:lumMod val="75000"/>
                    </a:schemeClr>
                  </a:solidFill>
                  <a:latin typeface="Cambria Math"/>
                  <a:ea typeface="Cambria Math"/>
                </a:rPr>
                <a:t>𝒏=𝟐</a:t>
              </a:r>
              <a:endParaRPr lang="sl-SI" sz="1400" b="1">
                <a:solidFill>
                  <a:schemeClr val="accent3">
                    <a:lumMod val="7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18</xdr:col>
      <xdr:colOff>19050</xdr:colOff>
      <xdr:row>10</xdr:row>
      <xdr:rowOff>104775</xdr:rowOff>
    </xdr:from>
    <xdr:ext cx="682751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/>
            <xdr:cNvSpPr txBox="1"/>
          </xdr:nvSpPr>
          <xdr:spPr>
            <a:xfrm>
              <a:off x="11601450" y="2009775"/>
              <a:ext cx="682751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l-SI" sz="1400" b="1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𝒏</m:t>
                    </m:r>
                    <m:r>
                      <a:rPr lang="sl-SI" sz="1400" b="1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=</m:t>
                    </m:r>
                    <m:r>
                      <a:rPr lang="sl-SI" sz="1400" b="1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𝟏</m:t>
                    </m:r>
                  </m:oMath>
                </m:oMathPara>
              </a14:m>
              <a:endParaRPr lang="sl-SI" sz="1400" b="1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19" name="TextBox 18"/>
            <xdr:cNvSpPr txBox="1"/>
          </xdr:nvSpPr>
          <xdr:spPr>
            <a:xfrm>
              <a:off x="11601450" y="2009775"/>
              <a:ext cx="682751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:r>
                <a:rPr lang="sl-SI" sz="1400" b="1" i="0">
                  <a:solidFill>
                    <a:schemeClr val="accent2">
                      <a:lumMod val="75000"/>
                    </a:schemeClr>
                  </a:solidFill>
                  <a:latin typeface="Cambria Math"/>
                  <a:ea typeface="Cambria Math"/>
                </a:rPr>
                <a:t>𝒏=𝟏</a:t>
              </a:r>
              <a:endParaRPr lang="sl-SI" sz="1400" b="1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22</xdr:col>
      <xdr:colOff>266700</xdr:colOff>
      <xdr:row>13</xdr:row>
      <xdr:rowOff>104775</xdr:rowOff>
    </xdr:from>
    <xdr:ext cx="682751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/>
            <xdr:cNvSpPr txBox="1"/>
          </xdr:nvSpPr>
          <xdr:spPr>
            <a:xfrm>
              <a:off x="14287500" y="2581275"/>
              <a:ext cx="682751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l-SI" sz="1400" b="1" i="1">
                        <a:solidFill>
                          <a:schemeClr val="accent4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𝒏</m:t>
                    </m:r>
                    <m:r>
                      <a:rPr lang="sl-SI" sz="1400" b="1" i="1">
                        <a:solidFill>
                          <a:schemeClr val="accent4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=</m:t>
                    </m:r>
                    <m:r>
                      <a:rPr lang="sl-SI" sz="1400" b="1" i="1">
                        <a:solidFill>
                          <a:schemeClr val="accent4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𝟑</m:t>
                    </m:r>
                  </m:oMath>
                </m:oMathPara>
              </a14:m>
              <a:endParaRPr lang="sl-SI" sz="1400" b="1">
                <a:solidFill>
                  <a:schemeClr val="accent4">
                    <a:lumMod val="7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20" name="TextBox 19"/>
            <xdr:cNvSpPr txBox="1"/>
          </xdr:nvSpPr>
          <xdr:spPr>
            <a:xfrm>
              <a:off x="14287500" y="2581275"/>
              <a:ext cx="682751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:r>
                <a:rPr lang="sl-SI" sz="1400" b="1" i="0">
                  <a:solidFill>
                    <a:schemeClr val="accent4">
                      <a:lumMod val="75000"/>
                    </a:schemeClr>
                  </a:solidFill>
                  <a:latin typeface="Cambria Math"/>
                  <a:ea typeface="Cambria Math"/>
                </a:rPr>
                <a:t>𝒏=𝟑</a:t>
              </a:r>
              <a:endParaRPr lang="sl-SI" sz="1400" b="1">
                <a:solidFill>
                  <a:schemeClr val="accent4">
                    <a:lumMod val="7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22</xdr:col>
      <xdr:colOff>428625</xdr:colOff>
      <xdr:row>5</xdr:row>
      <xdr:rowOff>180975</xdr:rowOff>
    </xdr:from>
    <xdr:ext cx="841897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/>
            <xdr:cNvSpPr txBox="1"/>
          </xdr:nvSpPr>
          <xdr:spPr>
            <a:xfrm>
              <a:off x="14449425" y="1133475"/>
              <a:ext cx="841897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l-SI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𝝀</m:t>
                    </m:r>
                    <m:r>
                      <a:rPr lang="sl-SI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=</m:t>
                    </m:r>
                    <m:r>
                      <a:rPr lang="sl-SI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𝟎</m:t>
                    </m:r>
                    <m:r>
                      <a:rPr lang="sl-SI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,</m:t>
                    </m:r>
                    <m:r>
                      <a:rPr lang="sl-SI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𝟓</m:t>
                    </m:r>
                  </m:oMath>
                </m:oMathPara>
              </a14:m>
              <a:endParaRPr lang="sl-SI" sz="1400" b="1">
                <a:solidFill>
                  <a:sysClr val="windowText" lastClr="000000"/>
                </a:solidFill>
                <a:ea typeface="Cambria Math"/>
              </a:endParaRPr>
            </a:p>
          </xdr:txBody>
        </xdr:sp>
      </mc:Choice>
      <mc:Fallback xmlns="">
        <xdr:sp macro="" textlink="">
          <xdr:nvSpPr>
            <xdr:cNvPr id="21" name="TextBox 20"/>
            <xdr:cNvSpPr txBox="1"/>
          </xdr:nvSpPr>
          <xdr:spPr>
            <a:xfrm>
              <a:off x="14449425" y="1133475"/>
              <a:ext cx="841897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l"/>
              <a:r>
                <a:rPr lang="sl-SI" sz="1400" b="1" i="0">
                  <a:solidFill>
                    <a:sysClr val="windowText" lastClr="000000"/>
                  </a:solidFill>
                  <a:latin typeface="Cambria Math"/>
                  <a:ea typeface="Cambria Math"/>
                </a:rPr>
                <a:t>𝝀=𝟎,𝟓</a:t>
              </a:r>
              <a:endParaRPr lang="sl-SI" sz="1400" b="1">
                <a:solidFill>
                  <a:sysClr val="windowText" lastClr="000000"/>
                </a:solidFill>
                <a:ea typeface="Cambria Math"/>
              </a:endParaRPr>
            </a:p>
          </xdr:txBody>
        </xdr:sp>
      </mc:Fallback>
    </mc:AlternateContent>
    <xdr:clientData/>
  </xdr:oneCellAnchor>
  <xdr:twoCellAnchor>
    <xdr:from>
      <xdr:col>15</xdr:col>
      <xdr:colOff>0</xdr:colOff>
      <xdr:row>25</xdr:row>
      <xdr:rowOff>0</xdr:rowOff>
    </xdr:from>
    <xdr:to>
      <xdr:col>24</xdr:col>
      <xdr:colOff>266700</xdr:colOff>
      <xdr:row>44</xdr:row>
      <xdr:rowOff>180974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17</xdr:col>
      <xdr:colOff>523875</xdr:colOff>
      <xdr:row>27</xdr:row>
      <xdr:rowOff>161925</xdr:rowOff>
    </xdr:from>
    <xdr:ext cx="682751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/>
            <xdr:cNvSpPr txBox="1"/>
          </xdr:nvSpPr>
          <xdr:spPr>
            <a:xfrm>
              <a:off x="10887075" y="5305425"/>
              <a:ext cx="682751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l-SI" sz="1400" b="1" i="1">
                        <a:solidFill>
                          <a:srgbClr val="0070C0"/>
                        </a:solidFill>
                        <a:latin typeface="Cambria Math"/>
                        <a:ea typeface="Cambria Math"/>
                      </a:rPr>
                      <m:t>𝒏</m:t>
                    </m:r>
                    <m:r>
                      <a:rPr lang="sl-SI" sz="1400" b="1" i="1">
                        <a:solidFill>
                          <a:srgbClr val="0070C0"/>
                        </a:solidFill>
                        <a:latin typeface="Cambria Math"/>
                        <a:ea typeface="Cambria Math"/>
                      </a:rPr>
                      <m:t>=</m:t>
                    </m:r>
                    <m:r>
                      <a:rPr lang="sl-SI" sz="1400" b="1" i="1">
                        <a:solidFill>
                          <a:srgbClr val="0070C0"/>
                        </a:solidFill>
                        <a:latin typeface="Cambria Math"/>
                        <a:ea typeface="Cambria Math"/>
                      </a:rPr>
                      <m:t>𝟎</m:t>
                    </m:r>
                  </m:oMath>
                </m:oMathPara>
              </a14:m>
              <a:endParaRPr lang="sl-SI" sz="1400" b="1">
                <a:solidFill>
                  <a:srgbClr val="0070C0"/>
                </a:solidFill>
              </a:endParaRPr>
            </a:p>
          </xdr:txBody>
        </xdr:sp>
      </mc:Choice>
      <mc:Fallback xmlns="">
        <xdr:sp macro="" textlink="">
          <xdr:nvSpPr>
            <xdr:cNvPr id="29" name="TextBox 28"/>
            <xdr:cNvSpPr txBox="1"/>
          </xdr:nvSpPr>
          <xdr:spPr>
            <a:xfrm>
              <a:off x="10887075" y="5305425"/>
              <a:ext cx="682751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:r>
                <a:rPr lang="sl-SI" sz="1400" b="1" i="0">
                  <a:solidFill>
                    <a:srgbClr val="0070C0"/>
                  </a:solidFill>
                  <a:latin typeface="Cambria Math"/>
                  <a:ea typeface="Cambria Math"/>
                </a:rPr>
                <a:t>𝒏=𝟎</a:t>
              </a:r>
              <a:endParaRPr lang="sl-SI" sz="1400" b="1">
                <a:solidFill>
                  <a:srgbClr val="0070C0"/>
                </a:solidFill>
              </a:endParaRPr>
            </a:p>
          </xdr:txBody>
        </xdr:sp>
      </mc:Fallback>
    </mc:AlternateContent>
    <xdr:clientData/>
  </xdr:oneCellAnchor>
  <xdr:oneCellAnchor>
    <xdr:from>
      <xdr:col>20</xdr:col>
      <xdr:colOff>66675</xdr:colOff>
      <xdr:row>36</xdr:row>
      <xdr:rowOff>47625</xdr:rowOff>
    </xdr:from>
    <xdr:ext cx="682751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Box 29"/>
            <xdr:cNvSpPr txBox="1"/>
          </xdr:nvSpPr>
          <xdr:spPr>
            <a:xfrm>
              <a:off x="12868275" y="6905625"/>
              <a:ext cx="682751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l-SI" sz="1400" b="1" i="1">
                        <a:solidFill>
                          <a:schemeClr val="accent3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𝒏</m:t>
                    </m:r>
                    <m:r>
                      <a:rPr lang="sl-SI" sz="1400" b="1" i="1">
                        <a:solidFill>
                          <a:schemeClr val="accent3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=</m:t>
                    </m:r>
                    <m:r>
                      <a:rPr lang="sl-SI" sz="1400" b="1" i="1">
                        <a:solidFill>
                          <a:schemeClr val="accent3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𝟐</m:t>
                    </m:r>
                  </m:oMath>
                </m:oMathPara>
              </a14:m>
              <a:endParaRPr lang="sl-SI" sz="1400" b="1">
                <a:solidFill>
                  <a:schemeClr val="accent3">
                    <a:lumMod val="7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30" name="TextBox 29"/>
            <xdr:cNvSpPr txBox="1"/>
          </xdr:nvSpPr>
          <xdr:spPr>
            <a:xfrm>
              <a:off x="12868275" y="6905625"/>
              <a:ext cx="682751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:r>
                <a:rPr lang="sl-SI" sz="1400" b="1" i="0">
                  <a:solidFill>
                    <a:schemeClr val="accent3">
                      <a:lumMod val="75000"/>
                    </a:schemeClr>
                  </a:solidFill>
                  <a:latin typeface="Cambria Math"/>
                  <a:ea typeface="Cambria Math"/>
                </a:rPr>
                <a:t>𝒏=𝟐</a:t>
              </a:r>
              <a:endParaRPr lang="sl-SI" sz="1400" b="1">
                <a:solidFill>
                  <a:schemeClr val="accent3">
                    <a:lumMod val="7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18</xdr:col>
      <xdr:colOff>19050</xdr:colOff>
      <xdr:row>34</xdr:row>
      <xdr:rowOff>104775</xdr:rowOff>
    </xdr:from>
    <xdr:ext cx="682751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/>
            <xdr:cNvSpPr txBox="1"/>
          </xdr:nvSpPr>
          <xdr:spPr>
            <a:xfrm>
              <a:off x="11601450" y="6581775"/>
              <a:ext cx="682751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l-SI" sz="1400" b="1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𝒏</m:t>
                    </m:r>
                    <m:r>
                      <a:rPr lang="sl-SI" sz="1400" b="1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=</m:t>
                    </m:r>
                    <m:r>
                      <a:rPr lang="sl-SI" sz="1400" b="1" i="1">
                        <a:solidFill>
                          <a:schemeClr val="accent2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𝟏</m:t>
                    </m:r>
                  </m:oMath>
                </m:oMathPara>
              </a14:m>
              <a:endParaRPr lang="sl-SI" sz="1400" b="1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31" name="TextBox 30"/>
            <xdr:cNvSpPr txBox="1"/>
          </xdr:nvSpPr>
          <xdr:spPr>
            <a:xfrm>
              <a:off x="11601450" y="6581775"/>
              <a:ext cx="682751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:r>
                <a:rPr lang="sl-SI" sz="1400" b="1" i="0">
                  <a:solidFill>
                    <a:schemeClr val="accent2">
                      <a:lumMod val="75000"/>
                    </a:schemeClr>
                  </a:solidFill>
                  <a:latin typeface="Cambria Math"/>
                  <a:ea typeface="Cambria Math"/>
                </a:rPr>
                <a:t>𝒏=𝟏</a:t>
              </a:r>
              <a:endParaRPr lang="sl-SI" sz="1400" b="1">
                <a:solidFill>
                  <a:schemeClr val="accent2">
                    <a:lumMod val="7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22</xdr:col>
      <xdr:colOff>228600</xdr:colOff>
      <xdr:row>37</xdr:row>
      <xdr:rowOff>104775</xdr:rowOff>
    </xdr:from>
    <xdr:ext cx="682751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/>
            <xdr:cNvSpPr txBox="1"/>
          </xdr:nvSpPr>
          <xdr:spPr>
            <a:xfrm>
              <a:off x="13639800" y="7153275"/>
              <a:ext cx="682751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l-SI" sz="1400" b="1" i="1">
                        <a:solidFill>
                          <a:schemeClr val="accent4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𝒏</m:t>
                    </m:r>
                    <m:r>
                      <a:rPr lang="sl-SI" sz="1400" b="1" i="1">
                        <a:solidFill>
                          <a:schemeClr val="accent4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=</m:t>
                    </m:r>
                    <m:r>
                      <a:rPr lang="sl-SI" sz="1400" b="1" i="1">
                        <a:solidFill>
                          <a:schemeClr val="accent4">
                            <a:lumMod val="75000"/>
                          </a:schemeClr>
                        </a:solidFill>
                        <a:latin typeface="Cambria Math"/>
                        <a:ea typeface="Cambria Math"/>
                      </a:rPr>
                      <m:t>𝟑</m:t>
                    </m:r>
                  </m:oMath>
                </m:oMathPara>
              </a14:m>
              <a:endParaRPr lang="sl-SI" sz="1400" b="1">
                <a:solidFill>
                  <a:schemeClr val="accent4">
                    <a:lumMod val="7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32" name="TextBox 31"/>
            <xdr:cNvSpPr txBox="1"/>
          </xdr:nvSpPr>
          <xdr:spPr>
            <a:xfrm>
              <a:off x="13639800" y="7153275"/>
              <a:ext cx="682751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:r>
                <a:rPr lang="sl-SI" sz="1400" b="1" i="0">
                  <a:solidFill>
                    <a:schemeClr val="accent4">
                      <a:lumMod val="75000"/>
                    </a:schemeClr>
                  </a:solidFill>
                  <a:latin typeface="Cambria Math"/>
                  <a:ea typeface="Cambria Math"/>
                </a:rPr>
                <a:t>𝒏=𝟑</a:t>
              </a:r>
              <a:endParaRPr lang="sl-SI" sz="1400" b="1">
                <a:solidFill>
                  <a:schemeClr val="accent4">
                    <a:lumMod val="7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22</xdr:col>
      <xdr:colOff>390525</xdr:colOff>
      <xdr:row>29</xdr:row>
      <xdr:rowOff>180975</xdr:rowOff>
    </xdr:from>
    <xdr:ext cx="841897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Box 32"/>
            <xdr:cNvSpPr txBox="1"/>
          </xdr:nvSpPr>
          <xdr:spPr>
            <a:xfrm>
              <a:off x="13801725" y="5705475"/>
              <a:ext cx="841897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l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l-SI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𝝀</m:t>
                    </m:r>
                    <m:r>
                      <a:rPr lang="sl-SI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=</m:t>
                    </m:r>
                    <m:r>
                      <a:rPr lang="sl-SI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𝟎</m:t>
                    </m:r>
                    <m:r>
                      <a:rPr lang="sl-SI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,</m:t>
                    </m:r>
                    <m:r>
                      <a:rPr lang="sl-SI" sz="1400" b="1" i="1">
                        <a:solidFill>
                          <a:sysClr val="windowText" lastClr="000000"/>
                        </a:solidFill>
                        <a:latin typeface="Cambria Math"/>
                        <a:ea typeface="Cambria Math"/>
                      </a:rPr>
                      <m:t>𝟓</m:t>
                    </m:r>
                  </m:oMath>
                </m:oMathPara>
              </a14:m>
              <a:endParaRPr lang="sl-SI" sz="1400" b="1">
                <a:solidFill>
                  <a:sysClr val="windowText" lastClr="000000"/>
                </a:solidFill>
                <a:ea typeface="Cambria Math"/>
              </a:endParaRPr>
            </a:p>
          </xdr:txBody>
        </xdr:sp>
      </mc:Choice>
      <mc:Fallback xmlns="">
        <xdr:sp macro="" textlink="">
          <xdr:nvSpPr>
            <xdr:cNvPr id="33" name="TextBox 32"/>
            <xdr:cNvSpPr txBox="1"/>
          </xdr:nvSpPr>
          <xdr:spPr>
            <a:xfrm>
              <a:off x="13801725" y="5705475"/>
              <a:ext cx="841897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l"/>
              <a:r>
                <a:rPr lang="sl-SI" sz="1400" b="1" i="0">
                  <a:solidFill>
                    <a:sysClr val="windowText" lastClr="000000"/>
                  </a:solidFill>
                  <a:latin typeface="Cambria Math"/>
                  <a:ea typeface="Cambria Math"/>
                </a:rPr>
                <a:t>𝝀=𝟎,𝟓</a:t>
              </a:r>
              <a:endParaRPr lang="sl-SI" sz="1400" b="1">
                <a:solidFill>
                  <a:sysClr val="windowText" lastClr="000000"/>
                </a:solidFill>
                <a:ea typeface="Cambria Math"/>
              </a:endParaRPr>
            </a:p>
          </xdr:txBody>
        </xdr:sp>
      </mc:Fallback>
    </mc:AlternateContent>
    <xdr:clientData/>
  </xdr:oneCellAnchor>
  <xdr:oneCellAnchor>
    <xdr:from>
      <xdr:col>21</xdr:col>
      <xdr:colOff>428625</xdr:colOff>
      <xdr:row>33</xdr:row>
      <xdr:rowOff>0</xdr:rowOff>
    </xdr:from>
    <xdr:ext cx="1031051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Box 33"/>
            <xdr:cNvSpPr txBox="1"/>
          </xdr:nvSpPr>
          <xdr:spPr>
            <a:xfrm>
              <a:off x="13230225" y="6286500"/>
              <a:ext cx="1031051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l-SI" sz="1400" b="1" i="1">
                        <a:solidFill>
                          <a:schemeClr val="accent5"/>
                        </a:solidFill>
                        <a:latin typeface="Cambria Math"/>
                        <a:ea typeface="Cambria Math"/>
                      </a:rPr>
                      <m:t>𝒏</m:t>
                    </m:r>
                    <m:r>
                      <a:rPr lang="sl-SI" sz="1400" b="1" i="1">
                        <a:solidFill>
                          <a:schemeClr val="accent5"/>
                        </a:solidFill>
                        <a:latin typeface="Cambria Math"/>
                        <a:ea typeface="Cambria Math"/>
                      </a:rPr>
                      <m:t>=</m:t>
                    </m:r>
                    <m:r>
                      <a:rPr lang="sl-SI" sz="1400" b="1" i="1">
                        <a:solidFill>
                          <a:schemeClr val="accent5"/>
                        </a:solidFill>
                        <a:latin typeface="Cambria Math"/>
                        <a:ea typeface="Cambria Math"/>
                      </a:rPr>
                      <m:t>𝟏</m:t>
                    </m:r>
                    <m:r>
                      <a:rPr lang="sl-SI" sz="1400" b="1" i="1">
                        <a:solidFill>
                          <a:schemeClr val="accent5"/>
                        </a:solidFill>
                        <a:latin typeface="Cambria Math"/>
                        <a:ea typeface="Cambria Math"/>
                      </a:rPr>
                      <m:t>,</m:t>
                    </m:r>
                    <m:r>
                      <a:rPr lang="sl-SI" sz="1400" b="1" i="1">
                        <a:solidFill>
                          <a:schemeClr val="accent5"/>
                        </a:solidFill>
                        <a:latin typeface="Cambria Math"/>
                        <a:ea typeface="Cambria Math"/>
                      </a:rPr>
                      <m:t>𝟐</m:t>
                    </m:r>
                    <m:r>
                      <a:rPr lang="sl-SI" sz="1400" b="1" i="1">
                        <a:solidFill>
                          <a:schemeClr val="accent5"/>
                        </a:solidFill>
                        <a:latin typeface="Cambria Math"/>
                        <a:ea typeface="Cambria Math"/>
                      </a:rPr>
                      <m:t>,</m:t>
                    </m:r>
                    <m:r>
                      <a:rPr lang="sl-SI" sz="1400" b="1" i="1">
                        <a:solidFill>
                          <a:schemeClr val="accent5"/>
                        </a:solidFill>
                        <a:latin typeface="Cambria Math"/>
                        <a:ea typeface="Cambria Math"/>
                      </a:rPr>
                      <m:t>𝟑</m:t>
                    </m:r>
                  </m:oMath>
                </m:oMathPara>
              </a14:m>
              <a:endParaRPr lang="sl-SI" sz="1400" b="1">
                <a:solidFill>
                  <a:schemeClr val="accent5"/>
                </a:solidFill>
              </a:endParaRPr>
            </a:p>
          </xdr:txBody>
        </xdr:sp>
      </mc:Choice>
      <mc:Fallback xmlns="">
        <xdr:sp macro="" textlink="">
          <xdr:nvSpPr>
            <xdr:cNvPr id="34" name="TextBox 33"/>
            <xdr:cNvSpPr txBox="1"/>
          </xdr:nvSpPr>
          <xdr:spPr>
            <a:xfrm>
              <a:off x="13230225" y="6286500"/>
              <a:ext cx="1031051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:r>
                <a:rPr lang="sl-SI" sz="1400" b="1" i="0">
                  <a:solidFill>
                    <a:schemeClr val="accent5"/>
                  </a:solidFill>
                  <a:latin typeface="Cambria Math"/>
                  <a:ea typeface="Cambria Math"/>
                </a:rPr>
                <a:t>𝒏=𝟏,𝟐,𝟑</a:t>
              </a:r>
              <a:endParaRPr lang="sl-SI" sz="1400" b="1">
                <a:solidFill>
                  <a:schemeClr val="accent5"/>
                </a:solidFill>
              </a:endParaRPr>
            </a:p>
          </xdr:txBody>
        </xdr:sp>
      </mc:Fallback>
    </mc:AlternateContent>
    <xdr:clientData/>
  </xdr:oneCellAnchor>
  <xdr:oneCellAnchor>
    <xdr:from>
      <xdr:col>21</xdr:col>
      <xdr:colOff>333375</xdr:colOff>
      <xdr:row>28</xdr:row>
      <xdr:rowOff>19050</xdr:rowOff>
    </xdr:from>
    <xdr:ext cx="1405449" cy="3114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/>
            <xdr:cNvSpPr txBox="1"/>
          </xdr:nvSpPr>
          <xdr:spPr>
            <a:xfrm>
              <a:off x="13134975" y="5353050"/>
              <a:ext cx="1405449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l-SI" sz="1400" b="1" i="1">
                        <a:solidFill>
                          <a:schemeClr val="accent6"/>
                        </a:solidFill>
                        <a:latin typeface="Cambria Math"/>
                        <a:ea typeface="Cambria Math"/>
                      </a:rPr>
                      <m:t>𝒏</m:t>
                    </m:r>
                    <m:r>
                      <a:rPr lang="sl-SI" sz="1400" b="1" i="1">
                        <a:solidFill>
                          <a:schemeClr val="accent6"/>
                        </a:solidFill>
                        <a:latin typeface="Cambria Math"/>
                        <a:ea typeface="Cambria Math"/>
                      </a:rPr>
                      <m:t>=</m:t>
                    </m:r>
                    <m:r>
                      <a:rPr lang="sl-SI" sz="1400" b="1" i="1">
                        <a:solidFill>
                          <a:schemeClr val="accent6"/>
                        </a:solidFill>
                        <a:latin typeface="Cambria Math"/>
                        <a:ea typeface="Cambria Math"/>
                      </a:rPr>
                      <m:t>𝟏</m:t>
                    </m:r>
                    <m:r>
                      <a:rPr lang="sl-SI" sz="1400" b="1" i="1">
                        <a:solidFill>
                          <a:schemeClr val="accent6"/>
                        </a:solidFill>
                        <a:latin typeface="Cambria Math"/>
                        <a:ea typeface="Cambria Math"/>
                      </a:rPr>
                      <m:t>,</m:t>
                    </m:r>
                    <m:r>
                      <a:rPr lang="sl-SI" sz="1400" b="1" i="1">
                        <a:solidFill>
                          <a:schemeClr val="accent6"/>
                        </a:solidFill>
                        <a:latin typeface="Cambria Math"/>
                        <a:ea typeface="Cambria Math"/>
                      </a:rPr>
                      <m:t>𝟐</m:t>
                    </m:r>
                    <m:r>
                      <a:rPr lang="sl-SI" sz="1400" b="1" i="1">
                        <a:solidFill>
                          <a:schemeClr val="accent6"/>
                        </a:solidFill>
                        <a:latin typeface="Cambria Math"/>
                        <a:ea typeface="Cambria Math"/>
                      </a:rPr>
                      <m:t>,</m:t>
                    </m:r>
                    <m:r>
                      <a:rPr lang="sl-SI" sz="1400" b="1" i="1">
                        <a:solidFill>
                          <a:schemeClr val="accent6"/>
                        </a:solidFill>
                        <a:latin typeface="Cambria Math"/>
                        <a:ea typeface="Cambria Math"/>
                      </a:rPr>
                      <m:t>𝟑</m:t>
                    </m:r>
                    <m:r>
                      <a:rPr lang="sl-SI" sz="1400" b="1" i="1">
                        <a:solidFill>
                          <a:schemeClr val="accent6"/>
                        </a:solidFill>
                        <a:latin typeface="Cambria Math"/>
                        <a:ea typeface="Cambria Math"/>
                      </a:rPr>
                      <m:t>,...</m:t>
                    </m:r>
                    <m:r>
                      <a:rPr lang="sl-SI" sz="1400" b="1" i="1">
                        <a:solidFill>
                          <a:schemeClr val="accent6"/>
                        </a:solidFill>
                        <a:latin typeface="Cambria Math"/>
                        <a:ea typeface="Cambria Math"/>
                      </a:rPr>
                      <m:t>𝟖</m:t>
                    </m:r>
                  </m:oMath>
                </m:oMathPara>
              </a14:m>
              <a:endParaRPr lang="sl-SI" sz="1400" b="1">
                <a:solidFill>
                  <a:schemeClr val="accent6"/>
                </a:solidFill>
              </a:endParaRPr>
            </a:p>
          </xdr:txBody>
        </xdr:sp>
      </mc:Choice>
      <mc:Fallback xmlns="">
        <xdr:sp macro="" textlink="">
          <xdr:nvSpPr>
            <xdr:cNvPr id="15" name="TextBox 14"/>
            <xdr:cNvSpPr txBox="1"/>
          </xdr:nvSpPr>
          <xdr:spPr>
            <a:xfrm>
              <a:off x="13134975" y="5353050"/>
              <a:ext cx="1405449" cy="3114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:r>
                <a:rPr lang="sl-SI" sz="1400" b="1" i="0">
                  <a:solidFill>
                    <a:schemeClr val="accent6"/>
                  </a:solidFill>
                  <a:latin typeface="Cambria Math"/>
                  <a:ea typeface="Cambria Math"/>
                </a:rPr>
                <a:t>𝒏=𝟏,𝟐,𝟑,...𝟖</a:t>
              </a:r>
              <a:endParaRPr lang="sl-SI" sz="1400" b="1">
                <a:solidFill>
                  <a:schemeClr val="accent6"/>
                </a:solidFill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tabSelected="1" workbookViewId="0">
      <selection activeCell="E14" sqref="E14"/>
    </sheetView>
  </sheetViews>
  <sheetFormatPr defaultRowHeight="15" x14ac:dyDescent="0.25"/>
  <sheetData>
    <row r="1" spans="1:5" x14ac:dyDescent="0.25">
      <c r="A1" t="s">
        <v>0</v>
      </c>
      <c r="C1">
        <v>0.5</v>
      </c>
    </row>
    <row r="6" spans="1:5" x14ac:dyDescent="0.25">
      <c r="A6" t="s">
        <v>1</v>
      </c>
      <c r="B6" t="s">
        <v>5</v>
      </c>
      <c r="C6" t="s">
        <v>2</v>
      </c>
      <c r="D6" t="s">
        <v>3</v>
      </c>
      <c r="E6" t="s">
        <v>4</v>
      </c>
    </row>
    <row r="7" spans="1:5" x14ac:dyDescent="0.25">
      <c r="A7">
        <v>0</v>
      </c>
      <c r="B7">
        <f>$C$1</f>
        <v>0.5</v>
      </c>
      <c r="C7">
        <f>EXP(-$C$1*$A7)</f>
        <v>1</v>
      </c>
      <c r="D7">
        <f>1-C7</f>
        <v>0</v>
      </c>
      <c r="E7">
        <f>$C$1*C7</f>
        <v>0.5</v>
      </c>
    </row>
    <row r="8" spans="1:5" x14ac:dyDescent="0.25">
      <c r="A8">
        <v>0.1</v>
      </c>
      <c r="B8">
        <f t="shared" ref="B8:B71" si="0">$C$1</f>
        <v>0.5</v>
      </c>
      <c r="C8">
        <f t="shared" ref="C8:C71" si="1">EXP(-$C$1*$A8)</f>
        <v>0.95122942450071402</v>
      </c>
      <c r="D8">
        <f>1-C8</f>
        <v>4.8770575499285984E-2</v>
      </c>
      <c r="E8">
        <f>$C$1*C8</f>
        <v>0.47561471225035701</v>
      </c>
    </row>
    <row r="9" spans="1:5" x14ac:dyDescent="0.25">
      <c r="A9">
        <v>0.2</v>
      </c>
      <c r="B9">
        <f t="shared" si="0"/>
        <v>0.5</v>
      </c>
      <c r="C9">
        <f t="shared" si="1"/>
        <v>0.90483741803595952</v>
      </c>
      <c r="D9">
        <f>1-C9</f>
        <v>9.5162581964040482E-2</v>
      </c>
      <c r="E9">
        <f>$C$1*C9</f>
        <v>0.45241870901797976</v>
      </c>
    </row>
    <row r="10" spans="1:5" x14ac:dyDescent="0.25">
      <c r="A10">
        <v>0.3</v>
      </c>
      <c r="B10">
        <f t="shared" si="0"/>
        <v>0.5</v>
      </c>
      <c r="C10">
        <f t="shared" si="1"/>
        <v>0.86070797642505781</v>
      </c>
      <c r="D10">
        <f>1-C10</f>
        <v>0.13929202357494219</v>
      </c>
      <c r="E10">
        <f>$C$1*C10</f>
        <v>0.4303539882125289</v>
      </c>
    </row>
    <row r="11" spans="1:5" x14ac:dyDescent="0.25">
      <c r="A11">
        <v>0.4</v>
      </c>
      <c r="B11">
        <f t="shared" si="0"/>
        <v>0.5</v>
      </c>
      <c r="C11">
        <f t="shared" si="1"/>
        <v>0.81873075307798182</v>
      </c>
      <c r="D11">
        <f t="shared" ref="D11:D74" si="2">1-C11</f>
        <v>0.18126924692201818</v>
      </c>
      <c r="E11">
        <f t="shared" ref="E11:E74" si="3">$C$1*C11</f>
        <v>0.40936537653899091</v>
      </c>
    </row>
    <row r="12" spans="1:5" x14ac:dyDescent="0.25">
      <c r="A12">
        <v>0.5</v>
      </c>
      <c r="B12">
        <f t="shared" si="0"/>
        <v>0.5</v>
      </c>
      <c r="C12">
        <f t="shared" si="1"/>
        <v>0.77880078307140488</v>
      </c>
      <c r="D12">
        <f t="shared" si="2"/>
        <v>0.22119921692859512</v>
      </c>
      <c r="E12">
        <f t="shared" si="3"/>
        <v>0.38940039153570244</v>
      </c>
    </row>
    <row r="13" spans="1:5" x14ac:dyDescent="0.25">
      <c r="A13">
        <v>0.6</v>
      </c>
      <c r="B13">
        <f t="shared" si="0"/>
        <v>0.5</v>
      </c>
      <c r="C13">
        <f t="shared" si="1"/>
        <v>0.74081822068171788</v>
      </c>
      <c r="D13">
        <f t="shared" si="2"/>
        <v>0.25918177931828212</v>
      </c>
      <c r="E13">
        <f t="shared" si="3"/>
        <v>0.37040911034085894</v>
      </c>
    </row>
    <row r="14" spans="1:5" x14ac:dyDescent="0.25">
      <c r="A14">
        <v>0.7</v>
      </c>
      <c r="B14">
        <f t="shared" si="0"/>
        <v>0.5</v>
      </c>
      <c r="C14">
        <f t="shared" si="1"/>
        <v>0.70468808971871344</v>
      </c>
      <c r="D14">
        <f t="shared" si="2"/>
        <v>0.29531191028128656</v>
      </c>
      <c r="E14">
        <f t="shared" si="3"/>
        <v>0.35234404485935672</v>
      </c>
    </row>
    <row r="15" spans="1:5" x14ac:dyDescent="0.25">
      <c r="A15">
        <v>0.8</v>
      </c>
      <c r="B15">
        <f t="shared" si="0"/>
        <v>0.5</v>
      </c>
      <c r="C15">
        <f t="shared" si="1"/>
        <v>0.67032004603563933</v>
      </c>
      <c r="D15">
        <f t="shared" si="2"/>
        <v>0.32967995396436067</v>
      </c>
      <c r="E15">
        <f t="shared" si="3"/>
        <v>0.33516002301781966</v>
      </c>
    </row>
    <row r="16" spans="1:5" x14ac:dyDescent="0.25">
      <c r="A16">
        <v>0.9</v>
      </c>
      <c r="B16">
        <f t="shared" si="0"/>
        <v>0.5</v>
      </c>
      <c r="C16">
        <f t="shared" si="1"/>
        <v>0.63762815162177333</v>
      </c>
      <c r="D16">
        <f t="shared" si="2"/>
        <v>0.36237184837822667</v>
      </c>
      <c r="E16">
        <f t="shared" si="3"/>
        <v>0.31881407581088667</v>
      </c>
    </row>
    <row r="17" spans="1:5" x14ac:dyDescent="0.25">
      <c r="A17">
        <v>1</v>
      </c>
      <c r="B17">
        <f t="shared" si="0"/>
        <v>0.5</v>
      </c>
      <c r="C17">
        <f t="shared" si="1"/>
        <v>0.60653065971263342</v>
      </c>
      <c r="D17">
        <f t="shared" si="2"/>
        <v>0.39346934028736658</v>
      </c>
      <c r="E17">
        <f t="shared" si="3"/>
        <v>0.30326532985631671</v>
      </c>
    </row>
    <row r="18" spans="1:5" x14ac:dyDescent="0.25">
      <c r="A18">
        <v>1.1000000000000001</v>
      </c>
      <c r="B18">
        <f t="shared" si="0"/>
        <v>0.5</v>
      </c>
      <c r="C18">
        <f t="shared" si="1"/>
        <v>0.57694981038048665</v>
      </c>
      <c r="D18">
        <f t="shared" si="2"/>
        <v>0.42305018961951335</v>
      </c>
      <c r="E18">
        <f t="shared" si="3"/>
        <v>0.28847490519024332</v>
      </c>
    </row>
    <row r="19" spans="1:5" x14ac:dyDescent="0.25">
      <c r="A19">
        <v>1.2</v>
      </c>
      <c r="B19">
        <f t="shared" si="0"/>
        <v>0.5</v>
      </c>
      <c r="C19">
        <f t="shared" si="1"/>
        <v>0.54881163609402639</v>
      </c>
      <c r="D19">
        <f t="shared" si="2"/>
        <v>0.45118836390597361</v>
      </c>
      <c r="E19">
        <f t="shared" si="3"/>
        <v>0.27440581804701319</v>
      </c>
    </row>
    <row r="20" spans="1:5" x14ac:dyDescent="0.25">
      <c r="A20">
        <v>1.3</v>
      </c>
      <c r="B20">
        <f t="shared" si="0"/>
        <v>0.5</v>
      </c>
      <c r="C20">
        <f t="shared" si="1"/>
        <v>0.52204577676101604</v>
      </c>
      <c r="D20">
        <f t="shared" si="2"/>
        <v>0.47795422323898396</v>
      </c>
      <c r="E20">
        <f t="shared" si="3"/>
        <v>0.26102288838050802</v>
      </c>
    </row>
    <row r="21" spans="1:5" x14ac:dyDescent="0.25">
      <c r="A21">
        <v>1.4</v>
      </c>
      <c r="B21">
        <f t="shared" si="0"/>
        <v>0.5</v>
      </c>
      <c r="C21">
        <f t="shared" si="1"/>
        <v>0.49658530379140953</v>
      </c>
      <c r="D21">
        <f t="shared" si="2"/>
        <v>0.50341469620859047</v>
      </c>
      <c r="E21">
        <f t="shared" si="3"/>
        <v>0.24829265189570476</v>
      </c>
    </row>
    <row r="22" spans="1:5" x14ac:dyDescent="0.25">
      <c r="A22">
        <v>1.5</v>
      </c>
      <c r="B22">
        <f t="shared" si="0"/>
        <v>0.5</v>
      </c>
      <c r="C22">
        <f t="shared" si="1"/>
        <v>0.47236655274101469</v>
      </c>
      <c r="D22">
        <f t="shared" si="2"/>
        <v>0.52763344725898531</v>
      </c>
      <c r="E22">
        <f t="shared" si="3"/>
        <v>0.23618327637050734</v>
      </c>
    </row>
    <row r="23" spans="1:5" x14ac:dyDescent="0.25">
      <c r="A23">
        <v>1.6</v>
      </c>
      <c r="B23">
        <f t="shared" si="0"/>
        <v>0.5</v>
      </c>
      <c r="C23">
        <f t="shared" si="1"/>
        <v>0.44932896411722156</v>
      </c>
      <c r="D23">
        <f t="shared" si="2"/>
        <v>0.55067103588277844</v>
      </c>
      <c r="E23">
        <f t="shared" si="3"/>
        <v>0.22466448205861078</v>
      </c>
    </row>
    <row r="24" spans="1:5" x14ac:dyDescent="0.25">
      <c r="A24">
        <v>1.7</v>
      </c>
      <c r="B24">
        <f t="shared" si="0"/>
        <v>0.5</v>
      </c>
      <c r="C24">
        <f t="shared" si="1"/>
        <v>0.42741493194872671</v>
      </c>
      <c r="D24">
        <f t="shared" si="2"/>
        <v>0.57258506805127329</v>
      </c>
      <c r="E24">
        <f t="shared" si="3"/>
        <v>0.21370746597436335</v>
      </c>
    </row>
    <row r="25" spans="1:5" x14ac:dyDescent="0.25">
      <c r="A25">
        <v>1.8</v>
      </c>
      <c r="B25">
        <f t="shared" si="0"/>
        <v>0.5</v>
      </c>
      <c r="C25">
        <f t="shared" si="1"/>
        <v>0.40656965974059911</v>
      </c>
      <c r="D25">
        <f t="shared" si="2"/>
        <v>0.59343034025940089</v>
      </c>
      <c r="E25">
        <f t="shared" si="3"/>
        <v>0.20328482987029955</v>
      </c>
    </row>
    <row r="26" spans="1:5" x14ac:dyDescent="0.25">
      <c r="A26">
        <v>1.9</v>
      </c>
      <c r="B26">
        <f t="shared" si="0"/>
        <v>0.5</v>
      </c>
      <c r="C26">
        <f t="shared" si="1"/>
        <v>0.38674102345450123</v>
      </c>
      <c r="D26">
        <f t="shared" si="2"/>
        <v>0.61325897654549877</v>
      </c>
      <c r="E26">
        <f t="shared" si="3"/>
        <v>0.19337051172725062</v>
      </c>
    </row>
    <row r="27" spans="1:5" x14ac:dyDescent="0.25">
      <c r="A27">
        <v>2</v>
      </c>
      <c r="B27">
        <f t="shared" si="0"/>
        <v>0.5</v>
      </c>
      <c r="C27">
        <f t="shared" si="1"/>
        <v>0.36787944117144233</v>
      </c>
      <c r="D27">
        <f t="shared" si="2"/>
        <v>0.63212055882855767</v>
      </c>
      <c r="E27">
        <f t="shared" si="3"/>
        <v>0.18393972058572117</v>
      </c>
    </row>
    <row r="28" spans="1:5" x14ac:dyDescent="0.25">
      <c r="A28">
        <v>2.1</v>
      </c>
      <c r="B28">
        <f t="shared" si="0"/>
        <v>0.5</v>
      </c>
      <c r="C28">
        <f t="shared" si="1"/>
        <v>0.34993774911115533</v>
      </c>
      <c r="D28">
        <f t="shared" si="2"/>
        <v>0.65006225088884473</v>
      </c>
      <c r="E28">
        <f t="shared" si="3"/>
        <v>0.17496887455557766</v>
      </c>
    </row>
    <row r="29" spans="1:5" x14ac:dyDescent="0.25">
      <c r="A29">
        <v>2.2000000000000002</v>
      </c>
      <c r="B29">
        <f t="shared" si="0"/>
        <v>0.5</v>
      </c>
      <c r="C29">
        <f t="shared" si="1"/>
        <v>0.33287108369807955</v>
      </c>
      <c r="D29">
        <f t="shared" si="2"/>
        <v>0.6671289163019205</v>
      </c>
      <c r="E29">
        <f t="shared" si="3"/>
        <v>0.16643554184903978</v>
      </c>
    </row>
    <row r="30" spans="1:5" x14ac:dyDescent="0.25">
      <c r="A30">
        <v>2.2999999999999998</v>
      </c>
      <c r="B30">
        <f t="shared" si="0"/>
        <v>0.5</v>
      </c>
      <c r="C30">
        <f t="shared" si="1"/>
        <v>0.31663676937905327</v>
      </c>
      <c r="D30">
        <f t="shared" si="2"/>
        <v>0.68336323062094673</v>
      </c>
      <c r="E30">
        <f t="shared" si="3"/>
        <v>0.15831838468952664</v>
      </c>
    </row>
    <row r="31" spans="1:5" x14ac:dyDescent="0.25">
      <c r="A31">
        <v>2.4</v>
      </c>
      <c r="B31">
        <f t="shared" si="0"/>
        <v>0.5</v>
      </c>
      <c r="C31">
        <f t="shared" si="1"/>
        <v>0.30119421191220214</v>
      </c>
      <c r="D31">
        <f t="shared" si="2"/>
        <v>0.69880578808779781</v>
      </c>
      <c r="E31">
        <f t="shared" si="3"/>
        <v>0.15059710595610107</v>
      </c>
    </row>
    <row r="32" spans="1:5" x14ac:dyDescent="0.25">
      <c r="A32">
        <v>2.5</v>
      </c>
      <c r="B32">
        <f t="shared" si="0"/>
        <v>0.5</v>
      </c>
      <c r="C32">
        <f t="shared" si="1"/>
        <v>0.28650479686019009</v>
      </c>
      <c r="D32">
        <f t="shared" si="2"/>
        <v>0.71349520313980985</v>
      </c>
      <c r="E32">
        <f t="shared" si="3"/>
        <v>0.14325239843009505</v>
      </c>
    </row>
    <row r="33" spans="1:5" x14ac:dyDescent="0.25">
      <c r="A33">
        <v>2.6</v>
      </c>
      <c r="B33">
        <f t="shared" si="0"/>
        <v>0.5</v>
      </c>
      <c r="C33">
        <f t="shared" si="1"/>
        <v>0.27253179303401259</v>
      </c>
      <c r="D33">
        <f t="shared" si="2"/>
        <v>0.72746820696598746</v>
      </c>
      <c r="E33">
        <f t="shared" si="3"/>
        <v>0.1362658965170063</v>
      </c>
    </row>
    <row r="34" spans="1:5" x14ac:dyDescent="0.25">
      <c r="A34">
        <v>2.7</v>
      </c>
      <c r="B34">
        <f t="shared" si="0"/>
        <v>0.5</v>
      </c>
      <c r="C34">
        <f t="shared" si="1"/>
        <v>0.25924026064589151</v>
      </c>
      <c r="D34">
        <f t="shared" si="2"/>
        <v>0.74075973935410855</v>
      </c>
      <c r="E34">
        <f t="shared" si="3"/>
        <v>0.12962013032294575</v>
      </c>
    </row>
    <row r="35" spans="1:5" x14ac:dyDescent="0.25">
      <c r="A35">
        <v>2.8</v>
      </c>
      <c r="B35">
        <f t="shared" si="0"/>
        <v>0.5</v>
      </c>
      <c r="C35">
        <f t="shared" si="1"/>
        <v>0.24659696394160649</v>
      </c>
      <c r="D35">
        <f t="shared" si="2"/>
        <v>0.75340303605839354</v>
      </c>
      <c r="E35">
        <f t="shared" si="3"/>
        <v>0.12329848197080324</v>
      </c>
    </row>
    <row r="36" spans="1:5" x14ac:dyDescent="0.25">
      <c r="A36">
        <v>2.9</v>
      </c>
      <c r="B36">
        <f t="shared" si="0"/>
        <v>0.5</v>
      </c>
      <c r="C36">
        <f t="shared" si="1"/>
        <v>0.23457028809379765</v>
      </c>
      <c r="D36">
        <f t="shared" si="2"/>
        <v>0.76542971190620235</v>
      </c>
      <c r="E36">
        <f t="shared" si="3"/>
        <v>0.11728514404689883</v>
      </c>
    </row>
    <row r="37" spans="1:5" x14ac:dyDescent="0.25">
      <c r="A37">
        <v>3</v>
      </c>
      <c r="B37">
        <f t="shared" si="0"/>
        <v>0.5</v>
      </c>
      <c r="C37">
        <f t="shared" si="1"/>
        <v>0.22313016014842982</v>
      </c>
      <c r="D37">
        <f t="shared" si="2"/>
        <v>0.77686983985157021</v>
      </c>
      <c r="E37">
        <f t="shared" si="3"/>
        <v>0.11156508007421491</v>
      </c>
    </row>
    <row r="38" spans="1:5" x14ac:dyDescent="0.25">
      <c r="A38">
        <v>3.1</v>
      </c>
      <c r="B38">
        <f t="shared" si="0"/>
        <v>0.5</v>
      </c>
      <c r="C38">
        <f t="shared" si="1"/>
        <v>0.21224797382674304</v>
      </c>
      <c r="D38">
        <f t="shared" si="2"/>
        <v>0.7877520261732569</v>
      </c>
      <c r="E38">
        <f t="shared" si="3"/>
        <v>0.10612398691337152</v>
      </c>
    </row>
    <row r="39" spans="1:5" x14ac:dyDescent="0.25">
      <c r="A39">
        <v>3.2</v>
      </c>
      <c r="B39">
        <f t="shared" si="0"/>
        <v>0.5</v>
      </c>
      <c r="C39">
        <f t="shared" si="1"/>
        <v>0.20189651799465538</v>
      </c>
      <c r="D39">
        <f t="shared" si="2"/>
        <v>0.79810348200534464</v>
      </c>
      <c r="E39">
        <f t="shared" si="3"/>
        <v>0.10094825899732769</v>
      </c>
    </row>
    <row r="40" spans="1:5" x14ac:dyDescent="0.25">
      <c r="A40">
        <v>3.3</v>
      </c>
      <c r="B40">
        <f t="shared" si="0"/>
        <v>0.5</v>
      </c>
      <c r="C40">
        <f t="shared" si="1"/>
        <v>0.19204990862075413</v>
      </c>
      <c r="D40">
        <f t="shared" si="2"/>
        <v>0.80795009137924589</v>
      </c>
      <c r="E40">
        <f t="shared" si="3"/>
        <v>9.6024954310377067E-2</v>
      </c>
    </row>
    <row r="41" spans="1:5" x14ac:dyDescent="0.25">
      <c r="A41">
        <v>3.4</v>
      </c>
      <c r="B41">
        <f t="shared" si="0"/>
        <v>0.5</v>
      </c>
      <c r="C41">
        <f t="shared" si="1"/>
        <v>0.18268352405273466</v>
      </c>
      <c r="D41">
        <f t="shared" si="2"/>
        <v>0.81731647594726531</v>
      </c>
      <c r="E41">
        <f t="shared" si="3"/>
        <v>9.1341762026367332E-2</v>
      </c>
    </row>
    <row r="42" spans="1:5" x14ac:dyDescent="0.25">
      <c r="A42">
        <v>3.5</v>
      </c>
      <c r="B42">
        <f t="shared" si="0"/>
        <v>0.5</v>
      </c>
      <c r="C42">
        <f t="shared" si="1"/>
        <v>0.17377394345044514</v>
      </c>
      <c r="D42">
        <f t="shared" si="2"/>
        <v>0.82622605654955483</v>
      </c>
      <c r="E42">
        <f t="shared" si="3"/>
        <v>8.688697172522257E-2</v>
      </c>
    </row>
    <row r="43" spans="1:5" x14ac:dyDescent="0.25">
      <c r="A43">
        <v>3.6</v>
      </c>
      <c r="B43">
        <f t="shared" si="0"/>
        <v>0.5</v>
      </c>
      <c r="C43">
        <f t="shared" si="1"/>
        <v>0.16529888822158653</v>
      </c>
      <c r="D43">
        <f t="shared" si="2"/>
        <v>0.83470111177841344</v>
      </c>
      <c r="E43">
        <f t="shared" si="3"/>
        <v>8.2649444110793266E-2</v>
      </c>
    </row>
    <row r="44" spans="1:5" x14ac:dyDescent="0.25">
      <c r="A44">
        <v>3.7</v>
      </c>
      <c r="B44">
        <f t="shared" si="0"/>
        <v>0.5</v>
      </c>
      <c r="C44">
        <f t="shared" si="1"/>
        <v>0.15723716631362761</v>
      </c>
      <c r="D44">
        <f t="shared" si="2"/>
        <v>0.84276283368637239</v>
      </c>
      <c r="E44">
        <f t="shared" si="3"/>
        <v>7.8618583156813804E-2</v>
      </c>
    </row>
    <row r="45" spans="1:5" x14ac:dyDescent="0.25">
      <c r="A45">
        <v>3.8</v>
      </c>
      <c r="B45">
        <f t="shared" si="0"/>
        <v>0.5</v>
      </c>
      <c r="C45">
        <f t="shared" si="1"/>
        <v>0.14956861922263506</v>
      </c>
      <c r="D45">
        <f t="shared" si="2"/>
        <v>0.85043138077736491</v>
      </c>
      <c r="E45">
        <f t="shared" si="3"/>
        <v>7.4784309611317532E-2</v>
      </c>
    </row>
    <row r="46" spans="1:5" x14ac:dyDescent="0.25">
      <c r="A46">
        <v>3.9</v>
      </c>
      <c r="B46">
        <f t="shared" si="0"/>
        <v>0.5</v>
      </c>
      <c r="C46">
        <f t="shared" si="1"/>
        <v>0.14227407158651359</v>
      </c>
      <c r="D46">
        <f t="shared" si="2"/>
        <v>0.85772592841348638</v>
      </c>
      <c r="E46">
        <f t="shared" si="3"/>
        <v>7.1137035793256795E-2</v>
      </c>
    </row>
    <row r="47" spans="1:5" x14ac:dyDescent="0.25">
      <c r="A47">
        <v>4</v>
      </c>
      <c r="B47">
        <f t="shared" si="0"/>
        <v>0.5</v>
      </c>
      <c r="C47">
        <f t="shared" si="1"/>
        <v>0.1353352832366127</v>
      </c>
      <c r="D47">
        <f t="shared" si="2"/>
        <v>0.8646647167633873</v>
      </c>
      <c r="E47">
        <f t="shared" si="3"/>
        <v>6.7667641618306351E-2</v>
      </c>
    </row>
    <row r="48" spans="1:5" x14ac:dyDescent="0.25">
      <c r="A48">
        <v>4.0999999999999996</v>
      </c>
      <c r="B48">
        <f t="shared" si="0"/>
        <v>0.5</v>
      </c>
      <c r="C48">
        <f t="shared" si="1"/>
        <v>0.12873490358780423</v>
      </c>
      <c r="D48">
        <f t="shared" si="2"/>
        <v>0.87126509641219574</v>
      </c>
      <c r="E48">
        <f t="shared" si="3"/>
        <v>6.4367451793902117E-2</v>
      </c>
    </row>
    <row r="49" spans="1:5" x14ac:dyDescent="0.25">
      <c r="A49">
        <v>4.2</v>
      </c>
      <c r="B49">
        <f t="shared" si="0"/>
        <v>0.5</v>
      </c>
      <c r="C49">
        <f t="shared" si="1"/>
        <v>0.12245642825298191</v>
      </c>
      <c r="D49">
        <f t="shared" si="2"/>
        <v>0.87754357174701814</v>
      </c>
      <c r="E49">
        <f t="shared" si="3"/>
        <v>6.1228214126490953E-2</v>
      </c>
    </row>
    <row r="50" spans="1:5" x14ac:dyDescent="0.25">
      <c r="A50">
        <v>4.3</v>
      </c>
      <c r="B50">
        <f t="shared" si="0"/>
        <v>0.5</v>
      </c>
      <c r="C50">
        <f t="shared" si="1"/>
        <v>0.11648415777349697</v>
      </c>
      <c r="D50">
        <f t="shared" si="2"/>
        <v>0.88351584222650303</v>
      </c>
      <c r="E50">
        <f t="shared" si="3"/>
        <v>5.8242078886748483E-2</v>
      </c>
    </row>
    <row r="51" spans="1:5" x14ac:dyDescent="0.25">
      <c r="A51">
        <v>4.4000000000000004</v>
      </c>
      <c r="B51">
        <f t="shared" si="0"/>
        <v>0.5</v>
      </c>
      <c r="C51">
        <f t="shared" si="1"/>
        <v>0.11080315836233387</v>
      </c>
      <c r="D51">
        <f t="shared" si="2"/>
        <v>0.8891968416376661</v>
      </c>
      <c r="E51">
        <f t="shared" si="3"/>
        <v>5.5401579181166935E-2</v>
      </c>
    </row>
    <row r="52" spans="1:5" x14ac:dyDescent="0.25">
      <c r="A52">
        <v>4.5</v>
      </c>
      <c r="B52">
        <f t="shared" si="0"/>
        <v>0.5</v>
      </c>
      <c r="C52">
        <f t="shared" si="1"/>
        <v>0.10539922456186433</v>
      </c>
      <c r="D52">
        <f t="shared" si="2"/>
        <v>0.89460077543813565</v>
      </c>
      <c r="E52">
        <f t="shared" si="3"/>
        <v>5.2699612280932166E-2</v>
      </c>
    </row>
    <row r="53" spans="1:5" x14ac:dyDescent="0.25">
      <c r="A53">
        <v>4.5999999999999996</v>
      </c>
      <c r="B53">
        <f t="shared" si="0"/>
        <v>0.5</v>
      </c>
      <c r="C53">
        <f t="shared" si="1"/>
        <v>0.10025884372280375</v>
      </c>
      <c r="D53">
        <f t="shared" si="2"/>
        <v>0.8997411562771962</v>
      </c>
      <c r="E53">
        <f t="shared" si="3"/>
        <v>5.0129421861401874E-2</v>
      </c>
    </row>
    <row r="54" spans="1:5" x14ac:dyDescent="0.25">
      <c r="A54">
        <v>4.7</v>
      </c>
      <c r="B54">
        <f t="shared" si="0"/>
        <v>0.5</v>
      </c>
      <c r="C54">
        <f t="shared" si="1"/>
        <v>9.5369162215549613E-2</v>
      </c>
      <c r="D54">
        <f t="shared" si="2"/>
        <v>0.90463083778445041</v>
      </c>
      <c r="E54">
        <f t="shared" si="3"/>
        <v>4.7684581107774807E-2</v>
      </c>
    </row>
    <row r="55" spans="1:5" x14ac:dyDescent="0.25">
      <c r="A55">
        <v>4.8</v>
      </c>
      <c r="B55">
        <f t="shared" si="0"/>
        <v>0.5</v>
      </c>
      <c r="C55">
        <f t="shared" si="1"/>
        <v>9.0717953289412512E-2</v>
      </c>
      <c r="D55">
        <f t="shared" si="2"/>
        <v>0.90928204671058754</v>
      </c>
      <c r="E55">
        <f t="shared" si="3"/>
        <v>4.5358976644706256E-2</v>
      </c>
    </row>
    <row r="56" spans="1:5" x14ac:dyDescent="0.25">
      <c r="A56">
        <v>4.9000000000000004</v>
      </c>
      <c r="B56">
        <f t="shared" si="0"/>
        <v>0.5</v>
      </c>
      <c r="C56">
        <f t="shared" si="1"/>
        <v>8.6293586499370495E-2</v>
      </c>
      <c r="D56">
        <f t="shared" si="2"/>
        <v>0.91370641350062953</v>
      </c>
      <c r="E56">
        <f t="shared" si="3"/>
        <v>4.3146793249685247E-2</v>
      </c>
    </row>
    <row r="57" spans="1:5" x14ac:dyDescent="0.25">
      <c r="A57">
        <v>5</v>
      </c>
      <c r="B57">
        <f t="shared" si="0"/>
        <v>0.5</v>
      </c>
      <c r="C57">
        <f t="shared" si="1"/>
        <v>8.20849986238988E-2</v>
      </c>
      <c r="D57">
        <f t="shared" si="2"/>
        <v>0.91791500137610116</v>
      </c>
      <c r="E57">
        <f t="shared" si="3"/>
        <v>4.10424993119494E-2</v>
      </c>
    </row>
    <row r="58" spans="1:5" x14ac:dyDescent="0.25">
      <c r="A58">
        <v>5.0999999999999996</v>
      </c>
      <c r="B58">
        <f t="shared" si="0"/>
        <v>0.5</v>
      </c>
      <c r="C58">
        <f t="shared" si="1"/>
        <v>7.8081666001153169E-2</v>
      </c>
      <c r="D58">
        <f t="shared" si="2"/>
        <v>0.92191833399884682</v>
      </c>
      <c r="E58">
        <f t="shared" si="3"/>
        <v>3.9040833000576584E-2</v>
      </c>
    </row>
    <row r="59" spans="1:5" x14ac:dyDescent="0.25">
      <c r="A59">
        <v>5.2</v>
      </c>
      <c r="B59">
        <f t="shared" si="0"/>
        <v>0.5</v>
      </c>
      <c r="C59">
        <f t="shared" si="1"/>
        <v>7.4273578214333877E-2</v>
      </c>
      <c r="D59">
        <f t="shared" si="2"/>
        <v>0.92572642178566611</v>
      </c>
      <c r="E59">
        <f t="shared" si="3"/>
        <v>3.7136789107166938E-2</v>
      </c>
    </row>
    <row r="60" spans="1:5" x14ac:dyDescent="0.25">
      <c r="A60">
        <v>5.3</v>
      </c>
      <c r="B60">
        <f t="shared" si="0"/>
        <v>0.5</v>
      </c>
      <c r="C60">
        <f t="shared" si="1"/>
        <v>7.0651213060429596E-2</v>
      </c>
      <c r="D60">
        <f t="shared" si="2"/>
        <v>0.92934878693957046</v>
      </c>
      <c r="E60">
        <f t="shared" si="3"/>
        <v>3.5325606530214798E-2</v>
      </c>
    </row>
    <row r="61" spans="1:5" x14ac:dyDescent="0.25">
      <c r="A61">
        <v>5.4</v>
      </c>
      <c r="B61">
        <f t="shared" si="0"/>
        <v>0.5</v>
      </c>
      <c r="C61">
        <f t="shared" si="1"/>
        <v>6.7205512739749756E-2</v>
      </c>
      <c r="D61">
        <f t="shared" si="2"/>
        <v>0.93279448726025027</v>
      </c>
      <c r="E61">
        <f t="shared" si="3"/>
        <v>3.3602756369874878E-2</v>
      </c>
    </row>
    <row r="62" spans="1:5" x14ac:dyDescent="0.25">
      <c r="A62">
        <v>5.5</v>
      </c>
      <c r="B62">
        <f t="shared" si="0"/>
        <v>0.5</v>
      </c>
      <c r="C62">
        <f t="shared" si="1"/>
        <v>6.392786120670757E-2</v>
      </c>
      <c r="D62">
        <f t="shared" si="2"/>
        <v>0.93607213879329243</v>
      </c>
      <c r="E62">
        <f t="shared" si="3"/>
        <v>3.1963930603353785E-2</v>
      </c>
    </row>
    <row r="63" spans="1:5" x14ac:dyDescent="0.25">
      <c r="A63">
        <v>5.6</v>
      </c>
      <c r="B63">
        <f t="shared" si="0"/>
        <v>0.5</v>
      </c>
      <c r="C63">
        <f t="shared" si="1"/>
        <v>6.0810062625217973E-2</v>
      </c>
      <c r="D63">
        <f t="shared" si="2"/>
        <v>0.93918993737478207</v>
      </c>
      <c r="E63">
        <f t="shared" si="3"/>
        <v>3.0405031312608986E-2</v>
      </c>
    </row>
    <row r="64" spans="1:5" x14ac:dyDescent="0.25">
      <c r="A64">
        <v>5.7</v>
      </c>
      <c r="B64">
        <f t="shared" si="0"/>
        <v>0.5</v>
      </c>
      <c r="C64">
        <f t="shared" si="1"/>
        <v>5.7844320874838456E-2</v>
      </c>
      <c r="D64">
        <f t="shared" si="2"/>
        <v>0.94215567912516152</v>
      </c>
      <c r="E64">
        <f t="shared" si="3"/>
        <v>2.8922160437419228E-2</v>
      </c>
    </row>
    <row r="65" spans="1:5" x14ac:dyDescent="0.25">
      <c r="A65">
        <v>5.8</v>
      </c>
      <c r="B65">
        <f t="shared" si="0"/>
        <v>0.5</v>
      </c>
      <c r="C65">
        <f t="shared" si="1"/>
        <v>5.5023220056407231E-2</v>
      </c>
      <c r="D65">
        <f t="shared" si="2"/>
        <v>0.94497677994359275</v>
      </c>
      <c r="E65">
        <f t="shared" si="3"/>
        <v>2.7511610028203615E-2</v>
      </c>
    </row>
    <row r="66" spans="1:5" x14ac:dyDescent="0.25">
      <c r="A66">
        <v>5.9</v>
      </c>
      <c r="B66">
        <f t="shared" si="0"/>
        <v>0.5</v>
      </c>
      <c r="C66">
        <f t="shared" si="1"/>
        <v>5.2339705948432381E-2</v>
      </c>
      <c r="D66">
        <f t="shared" si="2"/>
        <v>0.9476602940515676</v>
      </c>
      <c r="E66">
        <f t="shared" si="3"/>
        <v>2.6169852974216191E-2</v>
      </c>
    </row>
    <row r="67" spans="1:5" x14ac:dyDescent="0.25">
      <c r="A67">
        <v>6</v>
      </c>
      <c r="B67">
        <f t="shared" si="0"/>
        <v>0.5</v>
      </c>
      <c r="C67">
        <f t="shared" si="1"/>
        <v>4.9787068367863944E-2</v>
      </c>
      <c r="D67">
        <f t="shared" si="2"/>
        <v>0.95021293163213605</v>
      </c>
      <c r="E67">
        <f t="shared" si="3"/>
        <v>2.4893534183931972E-2</v>
      </c>
    </row>
    <row r="68" spans="1:5" x14ac:dyDescent="0.25">
      <c r="A68">
        <v>6.1</v>
      </c>
      <c r="B68">
        <f t="shared" si="0"/>
        <v>0.5</v>
      </c>
      <c r="C68">
        <f t="shared" si="1"/>
        <v>4.7358924391140929E-2</v>
      </c>
      <c r="D68">
        <f t="shared" si="2"/>
        <v>0.95264107560885902</v>
      </c>
      <c r="E68">
        <f t="shared" si="3"/>
        <v>2.3679462195570464E-2</v>
      </c>
    </row>
    <row r="69" spans="1:5" x14ac:dyDescent="0.25">
      <c r="A69">
        <v>6.2</v>
      </c>
      <c r="B69">
        <f t="shared" si="0"/>
        <v>0.5</v>
      </c>
      <c r="C69">
        <f t="shared" si="1"/>
        <v>4.5049202393557801E-2</v>
      </c>
      <c r="D69">
        <f t="shared" si="2"/>
        <v>0.95495079760644219</v>
      </c>
      <c r="E69">
        <f t="shared" si="3"/>
        <v>2.25246011967789E-2</v>
      </c>
    </row>
    <row r="70" spans="1:5" x14ac:dyDescent="0.25">
      <c r="A70">
        <v>6.3</v>
      </c>
      <c r="B70">
        <f t="shared" si="0"/>
        <v>0.5</v>
      </c>
      <c r="C70">
        <f t="shared" si="1"/>
        <v>4.2852126867040187E-2</v>
      </c>
      <c r="D70">
        <f t="shared" si="2"/>
        <v>0.95714787313295979</v>
      </c>
      <c r="E70">
        <f t="shared" si="3"/>
        <v>2.1426063433520093E-2</v>
      </c>
    </row>
    <row r="71" spans="1:5" x14ac:dyDescent="0.25">
      <c r="A71">
        <v>6.4</v>
      </c>
      <c r="B71">
        <f t="shared" si="0"/>
        <v>0.5</v>
      </c>
      <c r="C71">
        <f t="shared" si="1"/>
        <v>4.0762203978366211E-2</v>
      </c>
      <c r="D71">
        <f t="shared" si="2"/>
        <v>0.95923779602163384</v>
      </c>
      <c r="E71">
        <f t="shared" si="3"/>
        <v>2.0381101989183106E-2</v>
      </c>
    </row>
    <row r="72" spans="1:5" x14ac:dyDescent="0.25">
      <c r="A72">
        <v>6.5</v>
      </c>
      <c r="B72">
        <f t="shared" ref="B72:B107" si="4">$C$1</f>
        <v>0.5</v>
      </c>
      <c r="C72">
        <f t="shared" ref="C72:C107" si="5">EXP(-$C$1*$A72)</f>
        <v>3.8774207831722009E-2</v>
      </c>
      <c r="D72">
        <f t="shared" si="2"/>
        <v>0.96122579216827797</v>
      </c>
      <c r="E72">
        <f t="shared" si="3"/>
        <v>1.9387103915861004E-2</v>
      </c>
    </row>
    <row r="73" spans="1:5" x14ac:dyDescent="0.25">
      <c r="A73">
        <v>6.6</v>
      </c>
      <c r="B73">
        <f t="shared" si="4"/>
        <v>0.5</v>
      </c>
      <c r="C73">
        <f t="shared" si="5"/>
        <v>3.6883167401240015E-2</v>
      </c>
      <c r="D73">
        <f t="shared" si="2"/>
        <v>0.96311683259876002</v>
      </c>
      <c r="E73">
        <f t="shared" si="3"/>
        <v>1.8441583700620007E-2</v>
      </c>
    </row>
    <row r="74" spans="1:5" x14ac:dyDescent="0.25">
      <c r="A74">
        <v>6.7</v>
      </c>
      <c r="B74">
        <f t="shared" si="4"/>
        <v>0.5</v>
      </c>
      <c r="C74">
        <f t="shared" si="5"/>
        <v>3.5084354100845025E-2</v>
      </c>
      <c r="D74">
        <f t="shared" si="2"/>
        <v>0.96491564589915502</v>
      </c>
      <c r="E74">
        <f t="shared" si="3"/>
        <v>1.7542177050422512E-2</v>
      </c>
    </row>
    <row r="75" spans="1:5" x14ac:dyDescent="0.25">
      <c r="A75">
        <v>6.8</v>
      </c>
      <c r="B75">
        <f t="shared" si="4"/>
        <v>0.5</v>
      </c>
      <c r="C75">
        <f t="shared" si="5"/>
        <v>3.337326996032608E-2</v>
      </c>
      <c r="D75">
        <f t="shared" ref="D75:D107" si="6">1-C75</f>
        <v>0.96662673003967392</v>
      </c>
      <c r="E75">
        <f t="shared" ref="E75:E107" si="7">$C$1*C75</f>
        <v>1.668663498016304E-2</v>
      </c>
    </row>
    <row r="76" spans="1:5" x14ac:dyDescent="0.25">
      <c r="A76">
        <v>6.9</v>
      </c>
      <c r="B76">
        <f t="shared" si="4"/>
        <v>0.5</v>
      </c>
      <c r="C76">
        <f t="shared" si="5"/>
        <v>3.1745636378067939E-2</v>
      </c>
      <c r="D76">
        <f t="shared" si="6"/>
        <v>0.96825436362193207</v>
      </c>
      <c r="E76">
        <f t="shared" si="7"/>
        <v>1.5872818189033969E-2</v>
      </c>
    </row>
    <row r="77" spans="1:5" x14ac:dyDescent="0.25">
      <c r="A77">
        <v>7</v>
      </c>
      <c r="B77">
        <f t="shared" si="4"/>
        <v>0.5</v>
      </c>
      <c r="C77">
        <f t="shared" si="5"/>
        <v>3.0197383422318501E-2</v>
      </c>
      <c r="D77">
        <f t="shared" si="6"/>
        <v>0.96980261657768152</v>
      </c>
      <c r="E77">
        <f t="shared" si="7"/>
        <v>1.509869171115925E-2</v>
      </c>
    </row>
    <row r="78" spans="1:5" x14ac:dyDescent="0.25">
      <c r="A78">
        <v>7.1</v>
      </c>
      <c r="B78">
        <f t="shared" si="4"/>
        <v>0.5</v>
      </c>
      <c r="C78">
        <f t="shared" si="5"/>
        <v>2.8724639654239433E-2</v>
      </c>
      <c r="D78">
        <f t="shared" si="6"/>
        <v>0.97127536034576056</v>
      </c>
      <c r="E78">
        <f t="shared" si="7"/>
        <v>1.4362319827119717E-2</v>
      </c>
    </row>
    <row r="79" spans="1:5" x14ac:dyDescent="0.25">
      <c r="A79">
        <v>7.2</v>
      </c>
      <c r="B79">
        <f t="shared" si="4"/>
        <v>0.5</v>
      </c>
      <c r="C79">
        <f t="shared" si="5"/>
        <v>2.7323722447292559E-2</v>
      </c>
      <c r="D79">
        <f t="shared" si="6"/>
        <v>0.97267627755270747</v>
      </c>
      <c r="E79">
        <f t="shared" si="7"/>
        <v>1.3661861223646279E-2</v>
      </c>
    </row>
    <row r="80" spans="1:5" x14ac:dyDescent="0.25">
      <c r="A80">
        <v>7.3</v>
      </c>
      <c r="B80">
        <f t="shared" si="4"/>
        <v>0.5</v>
      </c>
      <c r="C80">
        <f t="shared" si="5"/>
        <v>2.5991128778755347E-2</v>
      </c>
      <c r="D80">
        <f t="shared" si="6"/>
        <v>0.97400887122124469</v>
      </c>
      <c r="E80">
        <f t="shared" si="7"/>
        <v>1.2995564389377674E-2</v>
      </c>
    </row>
    <row r="81" spans="1:5" x14ac:dyDescent="0.25">
      <c r="A81">
        <v>7.4</v>
      </c>
      <c r="B81">
        <f t="shared" si="4"/>
        <v>0.5</v>
      </c>
      <c r="C81">
        <f t="shared" si="5"/>
        <v>2.4723526470339388E-2</v>
      </c>
      <c r="D81">
        <f t="shared" si="6"/>
        <v>0.97527647352966063</v>
      </c>
      <c r="E81">
        <f t="shared" si="7"/>
        <v>1.2361763235169694E-2</v>
      </c>
    </row>
    <row r="82" spans="1:5" x14ac:dyDescent="0.25">
      <c r="A82">
        <v>7.5</v>
      </c>
      <c r="B82">
        <f t="shared" si="4"/>
        <v>0.5</v>
      </c>
      <c r="C82">
        <f t="shared" si="5"/>
        <v>2.3517745856009107E-2</v>
      </c>
      <c r="D82">
        <f t="shared" si="6"/>
        <v>0.97648225414399092</v>
      </c>
      <c r="E82">
        <f t="shared" si="7"/>
        <v>1.1758872928004553E-2</v>
      </c>
    </row>
    <row r="83" spans="1:5" x14ac:dyDescent="0.25">
      <c r="A83">
        <v>7.6</v>
      </c>
      <c r="B83">
        <f t="shared" si="4"/>
        <v>0.5</v>
      </c>
      <c r="C83">
        <f t="shared" si="5"/>
        <v>2.2370771856165601E-2</v>
      </c>
      <c r="D83">
        <f t="shared" si="6"/>
        <v>0.97762922814383435</v>
      </c>
      <c r="E83">
        <f t="shared" si="7"/>
        <v>1.1185385928082801E-2</v>
      </c>
    </row>
    <row r="84" spans="1:5" x14ac:dyDescent="0.25">
      <c r="A84">
        <v>7.7</v>
      </c>
      <c r="B84">
        <f t="shared" si="4"/>
        <v>0.5</v>
      </c>
      <c r="C84">
        <f t="shared" si="5"/>
        <v>2.1279736438377168E-2</v>
      </c>
      <c r="D84">
        <f t="shared" si="6"/>
        <v>0.97872026356162278</v>
      </c>
      <c r="E84">
        <f t="shared" si="7"/>
        <v>1.0639868219188584E-2</v>
      </c>
    </row>
    <row r="85" spans="1:5" x14ac:dyDescent="0.25">
      <c r="A85">
        <v>7.8</v>
      </c>
      <c r="B85">
        <f t="shared" si="4"/>
        <v>0.5</v>
      </c>
      <c r="C85">
        <f t="shared" si="5"/>
        <v>2.0241911445804391E-2</v>
      </c>
      <c r="D85">
        <f t="shared" si="6"/>
        <v>0.97975808855419566</v>
      </c>
      <c r="E85">
        <f t="shared" si="7"/>
        <v>1.0120955722902196E-2</v>
      </c>
    </row>
    <row r="86" spans="1:5" x14ac:dyDescent="0.25">
      <c r="A86">
        <v>7.9</v>
      </c>
      <c r="B86">
        <f t="shared" si="4"/>
        <v>0.5</v>
      </c>
      <c r="C86">
        <f t="shared" si="5"/>
        <v>1.925470177538692E-2</v>
      </c>
      <c r="D86">
        <f t="shared" si="6"/>
        <v>0.98074529822461309</v>
      </c>
      <c r="E86">
        <f t="shared" si="7"/>
        <v>9.6273508876934602E-3</v>
      </c>
    </row>
    <row r="87" spans="1:5" x14ac:dyDescent="0.25">
      <c r="A87">
        <v>8</v>
      </c>
      <c r="B87">
        <f t="shared" si="4"/>
        <v>0.5</v>
      </c>
      <c r="C87">
        <f t="shared" si="5"/>
        <v>1.8315638888734179E-2</v>
      </c>
      <c r="D87">
        <f t="shared" si="6"/>
        <v>0.98168436111126578</v>
      </c>
      <c r="E87">
        <f t="shared" si="7"/>
        <v>9.1578194443670893E-3</v>
      </c>
    </row>
    <row r="88" spans="1:5" x14ac:dyDescent="0.25">
      <c r="A88">
        <v>8.1</v>
      </c>
      <c r="B88">
        <f t="shared" si="4"/>
        <v>0.5</v>
      </c>
      <c r="C88">
        <f t="shared" si="5"/>
        <v>1.7422374639493515E-2</v>
      </c>
      <c r="D88">
        <f t="shared" si="6"/>
        <v>0.98257762536050652</v>
      </c>
      <c r="E88">
        <f t="shared" si="7"/>
        <v>8.7111873197467573E-3</v>
      </c>
    </row>
    <row r="89" spans="1:5" x14ac:dyDescent="0.25">
      <c r="A89">
        <v>8.1999999999999993</v>
      </c>
      <c r="B89">
        <f t="shared" si="4"/>
        <v>0.5</v>
      </c>
      <c r="C89">
        <f t="shared" si="5"/>
        <v>1.6572675401761255E-2</v>
      </c>
      <c r="D89">
        <f t="shared" si="6"/>
        <v>0.98342732459823878</v>
      </c>
      <c r="E89">
        <f t="shared" si="7"/>
        <v>8.2863377008806274E-3</v>
      </c>
    </row>
    <row r="90" spans="1:5" x14ac:dyDescent="0.25">
      <c r="A90">
        <v>8.3000000000000007</v>
      </c>
      <c r="B90">
        <f t="shared" si="4"/>
        <v>0.5</v>
      </c>
      <c r="C90">
        <f t="shared" si="5"/>
        <v>1.5764416484854486E-2</v>
      </c>
      <c r="D90">
        <f t="shared" si="6"/>
        <v>0.98423558351514551</v>
      </c>
      <c r="E90">
        <f t="shared" si="7"/>
        <v>7.8822082424272431E-3</v>
      </c>
    </row>
    <row r="91" spans="1:5" x14ac:dyDescent="0.25">
      <c r="A91">
        <v>8.4</v>
      </c>
      <c r="B91">
        <f t="shared" si="4"/>
        <v>0.5</v>
      </c>
      <c r="C91">
        <f t="shared" si="5"/>
        <v>1.4995576820477703E-2</v>
      </c>
      <c r="D91">
        <f t="shared" si="6"/>
        <v>0.9850044231795223</v>
      </c>
      <c r="E91">
        <f t="shared" si="7"/>
        <v>7.4977884102388516E-3</v>
      </c>
    </row>
    <row r="92" spans="1:5" x14ac:dyDescent="0.25">
      <c r="A92">
        <v>8.5</v>
      </c>
      <c r="B92">
        <f t="shared" si="4"/>
        <v>0.5</v>
      </c>
      <c r="C92">
        <f t="shared" si="5"/>
        <v>1.4264233908999256E-2</v>
      </c>
      <c r="D92">
        <f t="shared" si="6"/>
        <v>0.98573576609100078</v>
      </c>
      <c r="E92">
        <f t="shared" si="7"/>
        <v>7.1321169544996278E-3</v>
      </c>
    </row>
    <row r="93" spans="1:5" x14ac:dyDescent="0.25">
      <c r="A93">
        <v>8.6</v>
      </c>
      <c r="B93">
        <f t="shared" si="4"/>
        <v>0.5</v>
      </c>
      <c r="C93">
        <f t="shared" si="5"/>
        <v>1.3568559012200934E-2</v>
      </c>
      <c r="D93">
        <f t="shared" si="6"/>
        <v>0.98643144098779911</v>
      </c>
      <c r="E93">
        <f t="shared" si="7"/>
        <v>6.7842795061004669E-3</v>
      </c>
    </row>
    <row r="94" spans="1:5" x14ac:dyDescent="0.25">
      <c r="A94">
        <v>8.6999999999999993</v>
      </c>
      <c r="B94">
        <f t="shared" si="4"/>
        <v>0.5</v>
      </c>
      <c r="C94">
        <f t="shared" si="5"/>
        <v>1.2906812580479873E-2</v>
      </c>
      <c r="D94">
        <f t="shared" si="6"/>
        <v>0.98709318741952012</v>
      </c>
      <c r="E94">
        <f t="shared" si="7"/>
        <v>6.4534062902399363E-3</v>
      </c>
    </row>
    <row r="95" spans="1:5" x14ac:dyDescent="0.25">
      <c r="A95">
        <v>8.8000000000000007</v>
      </c>
      <c r="B95">
        <f t="shared" si="4"/>
        <v>0.5</v>
      </c>
      <c r="C95">
        <f t="shared" si="5"/>
        <v>1.2277339903068436E-2</v>
      </c>
      <c r="D95">
        <f t="shared" si="6"/>
        <v>0.98772266009693155</v>
      </c>
      <c r="E95">
        <f t="shared" si="7"/>
        <v>6.138669951534218E-3</v>
      </c>
    </row>
    <row r="96" spans="1:5" x14ac:dyDescent="0.25">
      <c r="A96">
        <v>8.9</v>
      </c>
      <c r="B96">
        <f t="shared" si="4"/>
        <v>0.5</v>
      </c>
      <c r="C96">
        <f t="shared" si="5"/>
        <v>1.1678566970395442E-2</v>
      </c>
      <c r="D96">
        <f t="shared" si="6"/>
        <v>0.98832143302960451</v>
      </c>
      <c r="E96">
        <f t="shared" si="7"/>
        <v>5.8392834851977212E-3</v>
      </c>
    </row>
    <row r="97" spans="1:5" x14ac:dyDescent="0.25">
      <c r="A97">
        <v>9</v>
      </c>
      <c r="B97">
        <f t="shared" si="4"/>
        <v>0.5</v>
      </c>
      <c r="C97">
        <f t="shared" si="5"/>
        <v>1.1108996538242306E-2</v>
      </c>
      <c r="D97">
        <f t="shared" si="6"/>
        <v>0.98889100346175773</v>
      </c>
      <c r="E97">
        <f t="shared" si="7"/>
        <v>5.554498269121153E-3</v>
      </c>
    </row>
    <row r="98" spans="1:5" x14ac:dyDescent="0.25">
      <c r="A98">
        <v>9.1</v>
      </c>
      <c r="B98">
        <f t="shared" si="4"/>
        <v>0.5</v>
      </c>
      <c r="C98">
        <f t="shared" si="5"/>
        <v>1.0567204383852655E-2</v>
      </c>
      <c r="D98">
        <f t="shared" si="6"/>
        <v>0.98943279561614739</v>
      </c>
      <c r="E98">
        <f t="shared" si="7"/>
        <v>5.2836021919263274E-3</v>
      </c>
    </row>
    <row r="99" spans="1:5" x14ac:dyDescent="0.25">
      <c r="A99">
        <v>9.1999999999999993</v>
      </c>
      <c r="B99">
        <f t="shared" si="4"/>
        <v>0.5</v>
      </c>
      <c r="C99">
        <f t="shared" si="5"/>
        <v>1.0051835744633586E-2</v>
      </c>
      <c r="D99">
        <f t="shared" si="6"/>
        <v>0.98994816425536647</v>
      </c>
      <c r="E99">
        <f t="shared" si="7"/>
        <v>5.025917872316793E-3</v>
      </c>
    </row>
    <row r="100" spans="1:5" x14ac:dyDescent="0.25">
      <c r="A100">
        <v>9.3000000000000007</v>
      </c>
      <c r="B100">
        <f t="shared" si="4"/>
        <v>0.5</v>
      </c>
      <c r="C100">
        <f t="shared" si="5"/>
        <v>9.5616019305435045E-3</v>
      </c>
      <c r="D100">
        <f t="shared" si="6"/>
        <v>0.99043839806945655</v>
      </c>
      <c r="E100">
        <f t="shared" si="7"/>
        <v>4.7808009652717523E-3</v>
      </c>
    </row>
    <row r="101" spans="1:5" x14ac:dyDescent="0.25">
      <c r="A101">
        <v>9.4</v>
      </c>
      <c r="B101">
        <f t="shared" si="4"/>
        <v>0.5</v>
      </c>
      <c r="C101">
        <f t="shared" si="5"/>
        <v>9.0952771016958155E-3</v>
      </c>
      <c r="D101">
        <f t="shared" si="6"/>
        <v>0.99090472289830422</v>
      </c>
      <c r="E101">
        <f t="shared" si="7"/>
        <v>4.5476385508479078E-3</v>
      </c>
    </row>
    <row r="102" spans="1:5" x14ac:dyDescent="0.25">
      <c r="A102">
        <v>9.5</v>
      </c>
      <c r="B102">
        <f t="shared" si="4"/>
        <v>0.5</v>
      </c>
      <c r="C102">
        <f t="shared" si="5"/>
        <v>8.6516952031206341E-3</v>
      </c>
      <c r="D102">
        <f t="shared" si="6"/>
        <v>0.99134830479687941</v>
      </c>
      <c r="E102">
        <f t="shared" si="7"/>
        <v>4.325847601560317E-3</v>
      </c>
    </row>
    <row r="103" spans="1:5" x14ac:dyDescent="0.25">
      <c r="A103">
        <v>9.6</v>
      </c>
      <c r="B103">
        <f t="shared" si="4"/>
        <v>0.5</v>
      </c>
      <c r="C103">
        <f t="shared" si="5"/>
        <v>8.2297470490200302E-3</v>
      </c>
      <c r="D103">
        <f t="shared" si="6"/>
        <v>0.99177025295097998</v>
      </c>
      <c r="E103">
        <f t="shared" si="7"/>
        <v>4.1148735245100151E-3</v>
      </c>
    </row>
    <row r="104" spans="1:5" x14ac:dyDescent="0.25">
      <c r="A104">
        <v>9.6999999999999993</v>
      </c>
      <c r="B104">
        <f t="shared" si="4"/>
        <v>0.5</v>
      </c>
      <c r="C104">
        <f t="shared" si="5"/>
        <v>7.8283775492257734E-3</v>
      </c>
      <c r="D104">
        <f t="shared" si="6"/>
        <v>0.99217162245077417</v>
      </c>
      <c r="E104">
        <f t="shared" si="7"/>
        <v>3.9141887746128867E-3</v>
      </c>
    </row>
    <row r="105" spans="1:5" x14ac:dyDescent="0.25">
      <c r="A105">
        <v>9.8000000000000007</v>
      </c>
      <c r="B105">
        <f t="shared" si="4"/>
        <v>0.5</v>
      </c>
      <c r="C105">
        <f t="shared" si="5"/>
        <v>7.4465830709243381E-3</v>
      </c>
      <c r="D105">
        <f t="shared" si="6"/>
        <v>0.99255341692907562</v>
      </c>
      <c r="E105">
        <f t="shared" si="7"/>
        <v>3.7232915354621691E-3</v>
      </c>
    </row>
    <row r="106" spans="1:5" x14ac:dyDescent="0.25">
      <c r="A106">
        <v>9.9</v>
      </c>
      <c r="B106">
        <f t="shared" si="4"/>
        <v>0.5</v>
      </c>
      <c r="C106">
        <f t="shared" si="5"/>
        <v>7.0834089290521185E-3</v>
      </c>
      <c r="D106">
        <f t="shared" si="6"/>
        <v>0.99291659107094787</v>
      </c>
      <c r="E106">
        <f t="shared" si="7"/>
        <v>3.5417044645260592E-3</v>
      </c>
    </row>
    <row r="107" spans="1:5" x14ac:dyDescent="0.25">
      <c r="A107">
        <v>10</v>
      </c>
      <c r="B107">
        <f t="shared" si="4"/>
        <v>0.5</v>
      </c>
      <c r="C107">
        <f t="shared" si="5"/>
        <v>6.737946999085467E-3</v>
      </c>
      <c r="D107">
        <f t="shared" si="6"/>
        <v>0.99326205300091452</v>
      </c>
      <c r="E107">
        <f t="shared" si="7"/>
        <v>3.3689734995427335E-3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workbookViewId="0">
      <selection activeCell="U15" sqref="U15"/>
    </sheetView>
  </sheetViews>
  <sheetFormatPr defaultRowHeight="15" x14ac:dyDescent="0.25"/>
  <cols>
    <col min="3" max="3" width="9.5703125" bestFit="1" customWidth="1"/>
  </cols>
  <sheetData>
    <row r="1" spans="1:6" x14ac:dyDescent="0.25">
      <c r="C1" t="s">
        <v>17</v>
      </c>
    </row>
    <row r="2" spans="1:6" x14ac:dyDescent="0.25">
      <c r="B2" s="5" t="s">
        <v>13</v>
      </c>
      <c r="C2" s="1">
        <v>0.5</v>
      </c>
    </row>
    <row r="3" spans="1:6" x14ac:dyDescent="0.25">
      <c r="B3" s="5" t="s">
        <v>14</v>
      </c>
      <c r="C3" s="1">
        <v>0.3</v>
      </c>
    </row>
    <row r="4" spans="1:6" x14ac:dyDescent="0.25">
      <c r="B4" s="5" t="s">
        <v>15</v>
      </c>
      <c r="C4" s="2">
        <f>C2+C3</f>
        <v>0.8</v>
      </c>
    </row>
    <row r="5" spans="1:6" x14ac:dyDescent="0.25">
      <c r="B5" s="5" t="s">
        <v>18</v>
      </c>
      <c r="C5" s="4">
        <f>1/(1/C2+1/C3-(1/(C2+C3)))</f>
        <v>0.24489795918367344</v>
      </c>
    </row>
    <row r="7" spans="1:6" x14ac:dyDescent="0.25">
      <c r="A7" t="s">
        <v>1</v>
      </c>
      <c r="C7" t="s">
        <v>13</v>
      </c>
      <c r="D7" t="s">
        <v>14</v>
      </c>
      <c r="E7" t="s">
        <v>15</v>
      </c>
      <c r="F7" t="s">
        <v>16</v>
      </c>
    </row>
    <row r="8" spans="1:6" x14ac:dyDescent="0.25">
      <c r="A8">
        <v>0</v>
      </c>
      <c r="C8">
        <f>EXP(-$C$3*$A8)</f>
        <v>1</v>
      </c>
      <c r="D8">
        <f>EXP(-$C$2*$A8)</f>
        <v>1</v>
      </c>
      <c r="E8">
        <f>C8*D8</f>
        <v>1</v>
      </c>
      <c r="F8">
        <f>C8+D8-C8*D8</f>
        <v>1</v>
      </c>
    </row>
    <row r="9" spans="1:6" x14ac:dyDescent="0.25">
      <c r="A9">
        <v>0.1</v>
      </c>
      <c r="C9">
        <f t="shared" ref="C9:C72" si="0">EXP(-$C$3*$A9)</f>
        <v>0.97044553354850815</v>
      </c>
      <c r="D9">
        <f t="shared" ref="D9:D72" si="1">EXP(-$C$2*$A9)</f>
        <v>0.95122942450071402</v>
      </c>
      <c r="E9">
        <f t="shared" ref="E9:E72" si="2">C9*D9</f>
        <v>0.92311634638663576</v>
      </c>
      <c r="F9">
        <f t="shared" ref="F9:F72" si="3">C9+D9-C9*D9</f>
        <v>0.9985586116625863</v>
      </c>
    </row>
    <row r="10" spans="1:6" x14ac:dyDescent="0.25">
      <c r="A10">
        <v>0.2</v>
      </c>
      <c r="C10">
        <f t="shared" si="0"/>
        <v>0.94176453358424872</v>
      </c>
      <c r="D10">
        <f t="shared" si="1"/>
        <v>0.90483741803595952</v>
      </c>
      <c r="E10">
        <f t="shared" si="2"/>
        <v>0.85214378896621135</v>
      </c>
      <c r="F10">
        <f t="shared" si="3"/>
        <v>0.99445816265399678</v>
      </c>
    </row>
    <row r="11" spans="1:6" x14ac:dyDescent="0.25">
      <c r="A11">
        <v>0.3</v>
      </c>
      <c r="C11">
        <f t="shared" si="0"/>
        <v>0.91393118527122819</v>
      </c>
      <c r="D11">
        <f t="shared" si="1"/>
        <v>0.86070797642505781</v>
      </c>
      <c r="E11">
        <f t="shared" si="2"/>
        <v>0.78662786106655336</v>
      </c>
      <c r="F11">
        <f t="shared" si="3"/>
        <v>0.98801130062973264</v>
      </c>
    </row>
    <row r="12" spans="1:6" x14ac:dyDescent="0.25">
      <c r="A12">
        <v>0.4</v>
      </c>
      <c r="C12">
        <f t="shared" si="0"/>
        <v>0.88692043671715748</v>
      </c>
      <c r="D12">
        <f t="shared" si="1"/>
        <v>0.81873075307798182</v>
      </c>
      <c r="E12">
        <f t="shared" si="2"/>
        <v>0.72614903707369083</v>
      </c>
      <c r="F12">
        <f t="shared" si="3"/>
        <v>0.97950215272144836</v>
      </c>
    </row>
    <row r="13" spans="1:6" x14ac:dyDescent="0.25">
      <c r="A13">
        <v>0.5</v>
      </c>
      <c r="C13">
        <f t="shared" si="0"/>
        <v>0.86070797642505781</v>
      </c>
      <c r="D13">
        <f t="shared" si="1"/>
        <v>0.77880078307140488</v>
      </c>
      <c r="E13">
        <f t="shared" si="2"/>
        <v>0.67032004603563933</v>
      </c>
      <c r="F13">
        <f t="shared" si="3"/>
        <v>0.96918871346082347</v>
      </c>
    </row>
    <row r="14" spans="1:6" x14ac:dyDescent="0.25">
      <c r="A14">
        <v>0.6</v>
      </c>
      <c r="C14">
        <f t="shared" si="0"/>
        <v>0.835270211411272</v>
      </c>
      <c r="D14">
        <f t="shared" si="1"/>
        <v>0.74081822068171788</v>
      </c>
      <c r="E14">
        <f t="shared" si="2"/>
        <v>0.61878339180614084</v>
      </c>
      <c r="F14">
        <f t="shared" si="3"/>
        <v>0.95730504028684893</v>
      </c>
    </row>
    <row r="15" spans="1:6" x14ac:dyDescent="0.25">
      <c r="A15">
        <v>0.7</v>
      </c>
      <c r="C15">
        <f t="shared" si="0"/>
        <v>0.81058424597018708</v>
      </c>
      <c r="D15">
        <f t="shared" si="1"/>
        <v>0.70468808971871344</v>
      </c>
      <c r="E15">
        <f t="shared" si="2"/>
        <v>0.57120906384881487</v>
      </c>
      <c r="F15">
        <f t="shared" si="3"/>
        <v>0.94406327184008576</v>
      </c>
    </row>
    <row r="16" spans="1:6" x14ac:dyDescent="0.25">
      <c r="A16">
        <v>0.8</v>
      </c>
      <c r="C16">
        <f t="shared" si="0"/>
        <v>0.78662786106655347</v>
      </c>
      <c r="D16">
        <f t="shared" si="1"/>
        <v>0.67032004603563933</v>
      </c>
      <c r="E16">
        <f t="shared" si="2"/>
        <v>0.52729242404304866</v>
      </c>
      <c r="F16">
        <f t="shared" si="3"/>
        <v>0.92965548305914425</v>
      </c>
    </row>
    <row r="17" spans="1:6" x14ac:dyDescent="0.25">
      <c r="A17">
        <v>0.9</v>
      </c>
      <c r="C17">
        <f t="shared" si="0"/>
        <v>0.76337949433685315</v>
      </c>
      <c r="D17">
        <f t="shared" si="1"/>
        <v>0.63762815162177333</v>
      </c>
      <c r="E17">
        <f t="shared" si="2"/>
        <v>0.48675225595997168</v>
      </c>
      <c r="F17">
        <f t="shared" si="3"/>
        <v>0.91425538999865474</v>
      </c>
    </row>
    <row r="18" spans="1:6" x14ac:dyDescent="0.25">
      <c r="A18">
        <v>1</v>
      </c>
      <c r="C18">
        <f t="shared" si="0"/>
        <v>0.74081822068171788</v>
      </c>
      <c r="D18">
        <f t="shared" si="1"/>
        <v>0.60653065971263342</v>
      </c>
      <c r="E18">
        <f t="shared" si="2"/>
        <v>0.44932896411722162</v>
      </c>
      <c r="F18">
        <f t="shared" si="3"/>
        <v>0.89801991627712985</v>
      </c>
    </row>
    <row r="19" spans="1:6" x14ac:dyDescent="0.25">
      <c r="A19">
        <v>1.1000000000000001</v>
      </c>
      <c r="C19">
        <f t="shared" si="0"/>
        <v>0.71892373343192617</v>
      </c>
      <c r="D19">
        <f t="shared" si="1"/>
        <v>0.57694981038048665</v>
      </c>
      <c r="E19">
        <f t="shared" si="2"/>
        <v>0.41478291168158132</v>
      </c>
      <c r="F19">
        <f t="shared" si="3"/>
        <v>0.88109063213083139</v>
      </c>
    </row>
    <row r="20" spans="1:6" x14ac:dyDescent="0.25">
      <c r="A20">
        <v>1.2</v>
      </c>
      <c r="C20">
        <f t="shared" si="0"/>
        <v>0.69767632607103103</v>
      </c>
      <c r="D20">
        <f t="shared" si="1"/>
        <v>0.54881163609402639</v>
      </c>
      <c r="E20">
        <f t="shared" si="2"/>
        <v>0.38289288597511195</v>
      </c>
      <c r="F20">
        <f t="shared" si="3"/>
        <v>0.86359507618994558</v>
      </c>
    </row>
    <row r="21" spans="1:6" x14ac:dyDescent="0.25">
      <c r="A21">
        <v>1.3</v>
      </c>
      <c r="C21">
        <f t="shared" si="0"/>
        <v>0.67705687449816465</v>
      </c>
      <c r="D21">
        <f t="shared" si="1"/>
        <v>0.52204577676101604</v>
      </c>
      <c r="E21">
        <f t="shared" si="2"/>
        <v>0.3534546819587801</v>
      </c>
      <c r="F21">
        <f t="shared" si="3"/>
        <v>0.84564796930040065</v>
      </c>
    </row>
    <row r="22" spans="1:6" x14ac:dyDescent="0.25">
      <c r="A22">
        <v>1.4</v>
      </c>
      <c r="C22">
        <f t="shared" si="0"/>
        <v>0.65704681981505675</v>
      </c>
      <c r="D22">
        <f t="shared" si="1"/>
        <v>0.49658530379140953</v>
      </c>
      <c r="E22">
        <f t="shared" si="2"/>
        <v>0.32627979462303947</v>
      </c>
      <c r="F22">
        <f t="shared" si="3"/>
        <v>0.82735232898342692</v>
      </c>
    </row>
    <row r="23" spans="1:6" x14ac:dyDescent="0.25">
      <c r="A23">
        <v>1.5</v>
      </c>
      <c r="C23">
        <f t="shared" si="0"/>
        <v>0.63762815162177333</v>
      </c>
      <c r="D23">
        <f t="shared" si="1"/>
        <v>0.47236655274101469</v>
      </c>
      <c r="E23">
        <f t="shared" si="2"/>
        <v>0.30119421191220208</v>
      </c>
      <c r="F23">
        <f t="shared" si="3"/>
        <v>0.80880049245058594</v>
      </c>
    </row>
    <row r="24" spans="1:6" x14ac:dyDescent="0.25">
      <c r="A24">
        <v>1.6</v>
      </c>
      <c r="C24">
        <f t="shared" si="0"/>
        <v>0.61878339180614084</v>
      </c>
      <c r="D24">
        <f t="shared" si="1"/>
        <v>0.44932896411722156</v>
      </c>
      <c r="E24">
        <f t="shared" si="2"/>
        <v>0.27803730045319408</v>
      </c>
      <c r="F24">
        <f t="shared" si="3"/>
        <v>0.79007505547016843</v>
      </c>
    </row>
    <row r="25" spans="1:6" x14ac:dyDescent="0.25">
      <c r="A25">
        <v>1.7</v>
      </c>
      <c r="C25">
        <f t="shared" si="0"/>
        <v>0.6004955788122659</v>
      </c>
      <c r="D25">
        <f t="shared" si="1"/>
        <v>0.42741493194872671</v>
      </c>
      <c r="E25">
        <f t="shared" si="2"/>
        <v>0.25666077695355588</v>
      </c>
      <c r="F25">
        <f t="shared" si="3"/>
        <v>0.77124973380743667</v>
      </c>
    </row>
    <row r="26" spans="1:6" x14ac:dyDescent="0.25">
      <c r="A26">
        <v>1.8</v>
      </c>
      <c r="C26">
        <f t="shared" si="0"/>
        <v>0.58274825237398964</v>
      </c>
      <c r="D26">
        <f t="shared" si="1"/>
        <v>0.40656965974059911</v>
      </c>
      <c r="E26">
        <f t="shared" si="2"/>
        <v>0.23692775868212174</v>
      </c>
      <c r="F26">
        <f t="shared" si="3"/>
        <v>0.75239015343246707</v>
      </c>
    </row>
    <row r="27" spans="1:6" x14ac:dyDescent="0.25">
      <c r="A27">
        <v>1.9</v>
      </c>
      <c r="C27">
        <f t="shared" si="0"/>
        <v>0.56552543869953709</v>
      </c>
      <c r="D27">
        <f t="shared" si="1"/>
        <v>0.38674102345450123</v>
      </c>
      <c r="E27">
        <f t="shared" si="2"/>
        <v>0.21871188695221477</v>
      </c>
      <c r="F27">
        <f t="shared" si="3"/>
        <v>0.73355457520182354</v>
      </c>
    </row>
    <row r="28" spans="1:6" x14ac:dyDescent="0.25">
      <c r="A28">
        <v>2</v>
      </c>
      <c r="C28">
        <f t="shared" si="0"/>
        <v>0.54881163609402639</v>
      </c>
      <c r="D28">
        <f t="shared" si="1"/>
        <v>0.36787944117144233</v>
      </c>
      <c r="E28">
        <f t="shared" si="2"/>
        <v>0.20189651799465541</v>
      </c>
      <c r="F28">
        <f t="shared" si="3"/>
        <v>0.71479455927081337</v>
      </c>
    </row>
    <row r="29" spans="1:6" x14ac:dyDescent="0.25">
      <c r="A29">
        <v>2.1</v>
      </c>
      <c r="C29">
        <f t="shared" si="0"/>
        <v>0.53259180100689718</v>
      </c>
      <c r="D29">
        <f t="shared" si="1"/>
        <v>0.34993774911115533</v>
      </c>
      <c r="E29">
        <f t="shared" si="2"/>
        <v>0.18637397603940994</v>
      </c>
      <c r="F29">
        <f t="shared" si="3"/>
        <v>0.69615557407864259</v>
      </c>
    </row>
    <row r="30" spans="1:6" x14ac:dyDescent="0.25">
      <c r="A30">
        <v>2.2000000000000002</v>
      </c>
      <c r="C30">
        <f t="shared" si="0"/>
        <v>0.51685133449169918</v>
      </c>
      <c r="D30">
        <f t="shared" si="1"/>
        <v>0.33287108369807955</v>
      </c>
      <c r="E30">
        <f t="shared" si="2"/>
        <v>0.17204486382305051</v>
      </c>
      <c r="F30">
        <f t="shared" si="3"/>
        <v>0.67767755436672816</v>
      </c>
    </row>
    <row r="31" spans="1:6" x14ac:dyDescent="0.25">
      <c r="A31">
        <v>2.2999999999999998</v>
      </c>
      <c r="C31">
        <f t="shared" si="0"/>
        <v>0.50157606906605556</v>
      </c>
      <c r="D31">
        <f t="shared" si="1"/>
        <v>0.31663676937905327</v>
      </c>
      <c r="E31">
        <f t="shared" si="2"/>
        <v>0.15881742610692073</v>
      </c>
      <c r="F31">
        <f t="shared" si="3"/>
        <v>0.6593954123381881</v>
      </c>
    </row>
    <row r="32" spans="1:6" x14ac:dyDescent="0.25">
      <c r="A32">
        <v>2.4</v>
      </c>
      <c r="C32">
        <f t="shared" si="0"/>
        <v>0.48675225595997168</v>
      </c>
      <c r="D32">
        <f t="shared" si="1"/>
        <v>0.30119421191220214</v>
      </c>
      <c r="E32">
        <f t="shared" si="2"/>
        <v>0.14660696213035015</v>
      </c>
      <c r="F32">
        <f t="shared" si="3"/>
        <v>0.64133950574182363</v>
      </c>
    </row>
    <row r="33" spans="1:6" x14ac:dyDescent="0.25">
      <c r="A33">
        <v>2.5</v>
      </c>
      <c r="C33">
        <f t="shared" si="0"/>
        <v>0.47236655274101469</v>
      </c>
      <c r="D33">
        <f t="shared" si="1"/>
        <v>0.28650479686019009</v>
      </c>
      <c r="E33">
        <f t="shared" si="2"/>
        <v>0.13533528323661267</v>
      </c>
      <c r="F33">
        <f t="shared" si="3"/>
        <v>0.62353606636459202</v>
      </c>
    </row>
    <row r="34" spans="1:6" x14ac:dyDescent="0.25">
      <c r="A34">
        <v>2.6</v>
      </c>
      <c r="C34">
        <f t="shared" si="0"/>
        <v>0.45840601130522352</v>
      </c>
      <c r="D34">
        <f t="shared" si="1"/>
        <v>0.27253179303401259</v>
      </c>
      <c r="E34">
        <f t="shared" si="2"/>
        <v>0.12493021219858241</v>
      </c>
      <c r="F34">
        <f t="shared" si="3"/>
        <v>0.60600759214065358</v>
      </c>
    </row>
    <row r="35" spans="1:6" x14ac:dyDescent="0.25">
      <c r="A35">
        <v>2.7</v>
      </c>
      <c r="C35">
        <f t="shared" si="0"/>
        <v>0.44485806622294111</v>
      </c>
      <c r="D35">
        <f t="shared" si="1"/>
        <v>0.25924026064589151</v>
      </c>
      <c r="E35">
        <f t="shared" si="2"/>
        <v>0.11532512103806251</v>
      </c>
      <c r="F35">
        <f t="shared" si="3"/>
        <v>0.58877320583077009</v>
      </c>
    </row>
    <row r="36" spans="1:6" x14ac:dyDescent="0.25">
      <c r="A36">
        <v>2.8</v>
      </c>
      <c r="C36">
        <f t="shared" si="0"/>
        <v>0.43171052342907973</v>
      </c>
      <c r="D36">
        <f t="shared" si="1"/>
        <v>0.24659696394160649</v>
      </c>
      <c r="E36">
        <f t="shared" si="2"/>
        <v>0.10645850437925283</v>
      </c>
      <c r="F36">
        <f t="shared" si="3"/>
        <v>0.57184898299143339</v>
      </c>
    </row>
    <row r="37" spans="1:6" x14ac:dyDescent="0.25">
      <c r="A37">
        <v>2.9</v>
      </c>
      <c r="C37">
        <f t="shared" si="0"/>
        <v>0.418951549247639</v>
      </c>
      <c r="D37">
        <f t="shared" si="1"/>
        <v>0.23457028809379765</v>
      </c>
      <c r="E37">
        <f t="shared" si="2"/>
        <v>9.827358560436153E-2</v>
      </c>
      <c r="F37">
        <f t="shared" si="3"/>
        <v>0.55524825173707515</v>
      </c>
    </row>
    <row r="38" spans="1:6" x14ac:dyDescent="0.25">
      <c r="A38">
        <v>3</v>
      </c>
      <c r="C38">
        <f t="shared" si="0"/>
        <v>0.40656965974059917</v>
      </c>
      <c r="D38">
        <f t="shared" si="1"/>
        <v>0.22313016014842982</v>
      </c>
      <c r="E38">
        <f t="shared" si="2"/>
        <v>9.0717953289412512E-2</v>
      </c>
      <c r="F38">
        <f t="shared" si="3"/>
        <v>0.53898186659961644</v>
      </c>
    </row>
    <row r="39" spans="1:6" x14ac:dyDescent="0.25">
      <c r="A39">
        <v>3.1</v>
      </c>
      <c r="C39">
        <f t="shared" si="0"/>
        <v>0.39455371037160114</v>
      </c>
      <c r="D39">
        <f t="shared" si="1"/>
        <v>0.21224797382674304</v>
      </c>
      <c r="E39">
        <f t="shared" si="2"/>
        <v>8.374322559219595E-2</v>
      </c>
      <c r="F39">
        <f t="shared" si="3"/>
        <v>0.52305845860614819</v>
      </c>
    </row>
    <row r="40" spans="1:6" x14ac:dyDescent="0.25">
      <c r="A40">
        <v>3.2</v>
      </c>
      <c r="C40">
        <f t="shared" si="0"/>
        <v>0.38289288597511206</v>
      </c>
      <c r="D40">
        <f t="shared" si="1"/>
        <v>0.20189651799465538</v>
      </c>
      <c r="E40">
        <f t="shared" si="2"/>
        <v>7.7304740443299741E-2</v>
      </c>
      <c r="F40">
        <f t="shared" si="3"/>
        <v>0.50748466352646771</v>
      </c>
    </row>
    <row r="41" spans="1:6" x14ac:dyDescent="0.25">
      <c r="A41">
        <v>3.3</v>
      </c>
      <c r="C41">
        <f t="shared" si="0"/>
        <v>0.37157669102204571</v>
      </c>
      <c r="D41">
        <f t="shared" si="1"/>
        <v>0.19204990862075413</v>
      </c>
      <c r="E41">
        <f t="shared" si="2"/>
        <v>7.1361269556386067E-2</v>
      </c>
      <c r="F41">
        <f t="shared" si="3"/>
        <v>0.49226533008641377</v>
      </c>
    </row>
    <row r="42" spans="1:6" x14ac:dyDescent="0.25">
      <c r="A42">
        <v>3.4</v>
      </c>
      <c r="C42">
        <f t="shared" si="0"/>
        <v>0.3605949401730783</v>
      </c>
      <c r="D42">
        <f t="shared" si="1"/>
        <v>0.18268352405273466</v>
      </c>
      <c r="E42">
        <f t="shared" si="2"/>
        <v>6.5874754426402962E-2</v>
      </c>
      <c r="F42">
        <f t="shared" si="3"/>
        <v>0.47740370979940999</v>
      </c>
    </row>
    <row r="43" spans="1:6" x14ac:dyDescent="0.25">
      <c r="A43">
        <v>3.5</v>
      </c>
      <c r="C43">
        <f t="shared" si="0"/>
        <v>0.34993774911115533</v>
      </c>
      <c r="D43">
        <f t="shared" si="1"/>
        <v>0.17377394345044514</v>
      </c>
      <c r="E43">
        <f t="shared" si="2"/>
        <v>6.0810062625217966E-2</v>
      </c>
      <c r="F43">
        <f t="shared" si="3"/>
        <v>0.46290162993638245</v>
      </c>
    </row>
    <row r="44" spans="1:6" x14ac:dyDescent="0.25">
      <c r="A44">
        <v>3.6</v>
      </c>
      <c r="C44">
        <f t="shared" si="0"/>
        <v>0.33959552564493911</v>
      </c>
      <c r="D44">
        <f t="shared" si="1"/>
        <v>0.16529888822158653</v>
      </c>
      <c r="E44">
        <f t="shared" si="2"/>
        <v>5.6134762834133711E-2</v>
      </c>
      <c r="F44">
        <f t="shared" si="3"/>
        <v>0.44875965103239196</v>
      </c>
    </row>
    <row r="45" spans="1:6" x14ac:dyDescent="0.25">
      <c r="A45">
        <v>3.7</v>
      </c>
      <c r="C45">
        <f t="shared" si="0"/>
        <v>0.32955896107518906</v>
      </c>
      <c r="D45">
        <f t="shared" si="1"/>
        <v>0.15723716631362761</v>
      </c>
      <c r="E45">
        <f t="shared" si="2"/>
        <v>5.1818917172725833E-2</v>
      </c>
      <c r="F45">
        <f t="shared" si="3"/>
        <v>0.43497721021609081</v>
      </c>
    </row>
    <row r="46" spans="1:6" x14ac:dyDescent="0.25">
      <c r="A46">
        <v>3.8</v>
      </c>
      <c r="C46">
        <f t="shared" si="0"/>
        <v>0.31981902181630395</v>
      </c>
      <c r="D46">
        <f t="shared" si="1"/>
        <v>0.14956861922263506</v>
      </c>
      <c r="E46">
        <f t="shared" si="2"/>
        <v>4.7834889494198382E-2</v>
      </c>
      <c r="F46">
        <f t="shared" si="3"/>
        <v>0.42155275154474064</v>
      </c>
    </row>
    <row r="47" spans="1:6" x14ac:dyDescent="0.25">
      <c r="A47">
        <v>3.9</v>
      </c>
      <c r="C47">
        <f t="shared" si="0"/>
        <v>0.31036694126548503</v>
      </c>
      <c r="D47">
        <f t="shared" si="1"/>
        <v>0.14227407158651359</v>
      </c>
      <c r="E47">
        <f t="shared" si="2"/>
        <v>4.4157168419692874E-2</v>
      </c>
      <c r="F47">
        <f t="shared" si="3"/>
        <v>0.40848384443230579</v>
      </c>
    </row>
    <row r="48" spans="1:6" x14ac:dyDescent="0.25">
      <c r="A48">
        <v>4</v>
      </c>
      <c r="C48">
        <f t="shared" si="0"/>
        <v>0.30119421191220214</v>
      </c>
      <c r="D48">
        <f t="shared" si="1"/>
        <v>0.1353352832366127</v>
      </c>
      <c r="E48">
        <f t="shared" si="2"/>
        <v>4.0762203978366225E-2</v>
      </c>
      <c r="F48">
        <f t="shared" si="3"/>
        <v>0.39576729117044862</v>
      </c>
    </row>
    <row r="49" spans="1:6" x14ac:dyDescent="0.25">
      <c r="A49">
        <v>4.0999999999999996</v>
      </c>
      <c r="C49">
        <f t="shared" si="0"/>
        <v>0.29229257768085948</v>
      </c>
      <c r="D49">
        <f t="shared" si="1"/>
        <v>0.12873490358780423</v>
      </c>
      <c r="E49">
        <f t="shared" si="2"/>
        <v>3.7628256807176227E-2</v>
      </c>
      <c r="F49">
        <f t="shared" si="3"/>
        <v>0.3833992244614875</v>
      </c>
    </row>
    <row r="50" spans="1:6" x14ac:dyDescent="0.25">
      <c r="A50">
        <v>4.2</v>
      </c>
      <c r="C50">
        <f t="shared" si="0"/>
        <v>0.2836540264997704</v>
      </c>
      <c r="D50">
        <f t="shared" si="1"/>
        <v>0.12245642825298191</v>
      </c>
      <c r="E50">
        <f t="shared" si="2"/>
        <v>3.4735258944738563E-2</v>
      </c>
      <c r="F50">
        <f t="shared" si="3"/>
        <v>0.37137519580801376</v>
      </c>
    </row>
    <row r="51" spans="1:6" x14ac:dyDescent="0.25">
      <c r="A51">
        <v>4.3</v>
      </c>
      <c r="C51">
        <f t="shared" si="0"/>
        <v>0.27527078308975239</v>
      </c>
      <c r="D51">
        <f t="shared" si="1"/>
        <v>0.11648415777349697</v>
      </c>
      <c r="E51">
        <f t="shared" si="2"/>
        <v>3.2064685327860776E-2</v>
      </c>
      <c r="F51">
        <f t="shared" si="3"/>
        <v>0.35969025553538858</v>
      </c>
    </row>
    <row r="52" spans="1:6" x14ac:dyDescent="0.25">
      <c r="A52">
        <v>4.4000000000000004</v>
      </c>
      <c r="C52">
        <f t="shared" si="0"/>
        <v>0.26713530196585034</v>
      </c>
      <c r="D52">
        <f t="shared" si="1"/>
        <v>0.11080315836233387</v>
      </c>
      <c r="E52">
        <f t="shared" si="2"/>
        <v>2.9599435167891992E-2</v>
      </c>
      <c r="F52">
        <f t="shared" si="3"/>
        <v>0.34833902516029225</v>
      </c>
    </row>
    <row r="53" spans="1:6" x14ac:dyDescent="0.25">
      <c r="A53">
        <v>4.5</v>
      </c>
      <c r="C53">
        <f t="shared" si="0"/>
        <v>0.25924026064589156</v>
      </c>
      <c r="D53">
        <f t="shared" si="1"/>
        <v>0.10539922456186433</v>
      </c>
      <c r="E53">
        <f t="shared" si="2"/>
        <v>2.7323722447292566E-2</v>
      </c>
      <c r="F53">
        <f t="shared" si="3"/>
        <v>0.33731576276046332</v>
      </c>
    </row>
    <row r="54" spans="1:6" x14ac:dyDescent="0.25">
      <c r="A54">
        <v>4.5999999999999996</v>
      </c>
      <c r="C54">
        <f t="shared" si="0"/>
        <v>0.25157855305975652</v>
      </c>
      <c r="D54">
        <f t="shared" si="1"/>
        <v>0.10025884372280375</v>
      </c>
      <c r="E54">
        <f t="shared" si="2"/>
        <v>2.5222974835227219E-2</v>
      </c>
      <c r="F54">
        <f t="shared" si="3"/>
        <v>0.32661442194733303</v>
      </c>
    </row>
    <row r="55" spans="1:6" x14ac:dyDescent="0.25">
      <c r="A55">
        <v>4.7</v>
      </c>
      <c r="C55">
        <f t="shared" si="0"/>
        <v>0.24414328315343711</v>
      </c>
      <c r="D55">
        <f t="shared" si="1"/>
        <v>9.5369162215549613E-2</v>
      </c>
      <c r="E55">
        <f t="shared" si="2"/>
        <v>2.3283740374897006E-2</v>
      </c>
      <c r="F55">
        <f t="shared" si="3"/>
        <v>0.31622870499408973</v>
      </c>
    </row>
    <row r="56" spans="1:6" x14ac:dyDescent="0.25">
      <c r="A56">
        <v>4.8</v>
      </c>
      <c r="C56">
        <f t="shared" si="0"/>
        <v>0.23692775868212176</v>
      </c>
      <c r="D56">
        <f t="shared" si="1"/>
        <v>9.0717953289412512E-2</v>
      </c>
      <c r="E56">
        <f t="shared" si="2"/>
        <v>2.1493601345089923E-2</v>
      </c>
      <c r="F56">
        <f t="shared" si="3"/>
        <v>0.30615211062644432</v>
      </c>
    </row>
    <row r="57" spans="1:6" x14ac:dyDescent="0.25">
      <c r="A57">
        <v>4.9000000000000004</v>
      </c>
      <c r="C57">
        <f t="shared" si="0"/>
        <v>0.22992548518672384</v>
      </c>
      <c r="D57">
        <f t="shared" si="1"/>
        <v>8.6293586499370495E-2</v>
      </c>
      <c r="E57">
        <f t="shared" si="2"/>
        <v>1.9841094744370284E-2</v>
      </c>
      <c r="F57">
        <f t="shared" si="3"/>
        <v>0.29637797694172402</v>
      </c>
    </row>
    <row r="58" spans="1:6" x14ac:dyDescent="0.25">
      <c r="A58">
        <v>5</v>
      </c>
      <c r="C58">
        <f t="shared" si="0"/>
        <v>0.22313016014842982</v>
      </c>
      <c r="D58">
        <f t="shared" si="1"/>
        <v>8.20849986238988E-2</v>
      </c>
      <c r="E58">
        <f t="shared" si="2"/>
        <v>1.8315638888734182E-2</v>
      </c>
      <c r="F58">
        <f t="shared" si="3"/>
        <v>0.28689951988359447</v>
      </c>
    </row>
    <row r="59" spans="1:6" x14ac:dyDescent="0.25">
      <c r="A59">
        <v>5.0999999999999996</v>
      </c>
      <c r="C59">
        <f t="shared" si="0"/>
        <v>0.2165356673160071</v>
      </c>
      <c r="D59">
        <f t="shared" si="1"/>
        <v>7.8081666001153169E-2</v>
      </c>
      <c r="E59">
        <f t="shared" si="2"/>
        <v>1.6907465652705286E-2</v>
      </c>
      <c r="F59">
        <f t="shared" si="3"/>
        <v>0.27770986766445499</v>
      </c>
    </row>
    <row r="60" spans="1:6" x14ac:dyDescent="0.25">
      <c r="A60">
        <v>5.2</v>
      </c>
      <c r="C60">
        <f t="shared" si="0"/>
        <v>0.21013607120076472</v>
      </c>
      <c r="D60">
        <f t="shared" si="1"/>
        <v>7.4273578214333877E-2</v>
      </c>
      <c r="E60">
        <f t="shared" si="2"/>
        <v>1.5607557919982831E-2</v>
      </c>
      <c r="F60">
        <f t="shared" si="3"/>
        <v>0.2688020914951158</v>
      </c>
    </row>
    <row r="61" spans="1:6" x14ac:dyDescent="0.25">
      <c r="A61">
        <v>5.3</v>
      </c>
      <c r="C61">
        <f t="shared" si="0"/>
        <v>0.20392561173421347</v>
      </c>
      <c r="D61">
        <f t="shared" si="1"/>
        <v>7.0651213060429596E-2</v>
      </c>
      <c r="E61">
        <f t="shared" si="2"/>
        <v>1.4407591843112359E-2</v>
      </c>
      <c r="F61">
        <f t="shared" si="3"/>
        <v>0.26016923295153072</v>
      </c>
    </row>
    <row r="62" spans="1:6" x14ac:dyDescent="0.25">
      <c r="A62">
        <v>5.4</v>
      </c>
      <c r="C62">
        <f t="shared" si="0"/>
        <v>0.19789869908361465</v>
      </c>
      <c r="D62">
        <f t="shared" si="1"/>
        <v>6.7205512739749756E-2</v>
      </c>
      <c r="E62">
        <f t="shared" si="2"/>
        <v>1.3299883542443769E-2</v>
      </c>
      <c r="F62">
        <f t="shared" si="3"/>
        <v>0.25180432828092064</v>
      </c>
    </row>
    <row r="63" spans="1:6" x14ac:dyDescent="0.25">
      <c r="A63">
        <v>5.5</v>
      </c>
      <c r="C63">
        <f t="shared" si="0"/>
        <v>0.19204990862075413</v>
      </c>
      <c r="D63">
        <f t="shared" si="1"/>
        <v>6.392786120670757E-2</v>
      </c>
      <c r="E63">
        <f t="shared" si="2"/>
        <v>1.2277339903068441E-2</v>
      </c>
      <c r="F63">
        <f t="shared" si="3"/>
        <v>0.24370042992439322</v>
      </c>
    </row>
    <row r="64" spans="1:6" x14ac:dyDescent="0.25">
      <c r="A64">
        <v>5.6</v>
      </c>
      <c r="C64">
        <f t="shared" si="0"/>
        <v>0.18637397603940997</v>
      </c>
      <c r="D64">
        <f t="shared" si="1"/>
        <v>6.0810062625217973E-2</v>
      </c>
      <c r="E64">
        <f t="shared" si="2"/>
        <v>1.1333413154667394E-2</v>
      </c>
      <c r="F64">
        <f t="shared" si="3"/>
        <v>0.23585062550996055</v>
      </c>
    </row>
    <row r="65" spans="1:6" x14ac:dyDescent="0.25">
      <c r="A65">
        <v>5.7</v>
      </c>
      <c r="C65">
        <f t="shared" si="0"/>
        <v>0.1808657926171221</v>
      </c>
      <c r="D65">
        <f t="shared" si="1"/>
        <v>5.7844320874838456E-2</v>
      </c>
      <c r="E65">
        <f t="shared" si="2"/>
        <v>1.0462058943426798E-2</v>
      </c>
      <c r="F65">
        <f t="shared" si="3"/>
        <v>0.22824805454853375</v>
      </c>
    </row>
    <row r="66" spans="1:6" x14ac:dyDescent="0.25">
      <c r="A66">
        <v>5.8</v>
      </c>
      <c r="C66">
        <f t="shared" si="0"/>
        <v>0.17552040061699686</v>
      </c>
      <c r="D66">
        <f t="shared" si="1"/>
        <v>5.5023220056407231E-2</v>
      </c>
      <c r="E66">
        <f t="shared" si="2"/>
        <v>9.6576976275377733E-3</v>
      </c>
      <c r="F66">
        <f t="shared" si="3"/>
        <v>0.22088592304586632</v>
      </c>
    </row>
    <row r="67" spans="1:6" x14ac:dyDescent="0.25">
      <c r="A67">
        <v>5.9</v>
      </c>
      <c r="C67">
        <f t="shared" si="0"/>
        <v>0.17033298882540943</v>
      </c>
      <c r="D67">
        <f t="shared" si="1"/>
        <v>5.2339705948432381E-2</v>
      </c>
      <c r="E67">
        <f t="shared" si="2"/>
        <v>8.9151785484395483E-3</v>
      </c>
      <c r="F67">
        <f t="shared" si="3"/>
        <v>0.21375751622540226</v>
      </c>
    </row>
    <row r="68" spans="1:6" x14ac:dyDescent="0.25">
      <c r="A68">
        <v>6</v>
      </c>
      <c r="C68">
        <f t="shared" si="0"/>
        <v>0.16529888822158656</v>
      </c>
      <c r="D68">
        <f t="shared" si="1"/>
        <v>4.9787068367863944E-2</v>
      </c>
      <c r="E68">
        <f t="shared" si="2"/>
        <v>8.2297470490200302E-3</v>
      </c>
      <c r="F68">
        <f t="shared" si="3"/>
        <v>0.20685620954043049</v>
      </c>
    </row>
    <row r="69" spans="1:6" x14ac:dyDescent="0.25">
      <c r="A69">
        <v>6.1</v>
      </c>
      <c r="C69">
        <f t="shared" si="0"/>
        <v>0.16041356777517279</v>
      </c>
      <c r="D69">
        <f t="shared" si="1"/>
        <v>4.7358924391140929E-2</v>
      </c>
      <c r="E69">
        <f t="shared" si="2"/>
        <v>7.5970140275775696E-3</v>
      </c>
      <c r="F69">
        <f t="shared" si="3"/>
        <v>0.20017547813873615</v>
      </c>
    </row>
    <row r="70" spans="1:6" x14ac:dyDescent="0.25">
      <c r="A70">
        <v>6.2</v>
      </c>
      <c r="C70">
        <f t="shared" si="0"/>
        <v>0.15567263036799733</v>
      </c>
      <c r="D70">
        <f t="shared" si="1"/>
        <v>4.5049202393557801E-2</v>
      </c>
      <c r="E70">
        <f t="shared" si="2"/>
        <v>7.0129278325854246E-3</v>
      </c>
      <c r="F70">
        <f t="shared" si="3"/>
        <v>0.19370890492896972</v>
      </c>
    </row>
    <row r="71" spans="1:6" x14ac:dyDescent="0.25">
      <c r="A71">
        <v>6.3</v>
      </c>
      <c r="C71">
        <f t="shared" si="0"/>
        <v>0.15107180883637086</v>
      </c>
      <c r="D71">
        <f t="shared" si="1"/>
        <v>4.2852126867040187E-2</v>
      </c>
      <c r="E71">
        <f t="shared" si="2"/>
        <v>6.4737483182894066E-3</v>
      </c>
      <c r="F71">
        <f t="shared" si="3"/>
        <v>0.18745018738512165</v>
      </c>
    </row>
    <row r="72" spans="1:6" x14ac:dyDescent="0.25">
      <c r="A72">
        <v>6.4</v>
      </c>
      <c r="C72">
        <f t="shared" si="0"/>
        <v>0.14660696213035015</v>
      </c>
      <c r="D72">
        <f t="shared" si="1"/>
        <v>4.0762203978366211E-2</v>
      </c>
      <c r="E72">
        <f t="shared" si="2"/>
        <v>5.9760228950059436E-3</v>
      </c>
      <c r="F72">
        <f t="shared" si="3"/>
        <v>0.18139314321371042</v>
      </c>
    </row>
    <row r="73" spans="1:6" x14ac:dyDescent="0.25">
      <c r="A73">
        <v>6.5</v>
      </c>
      <c r="C73">
        <f t="shared" ref="C73:C108" si="4">EXP(-$C$3*$A73)</f>
        <v>0.14227407158651359</v>
      </c>
      <c r="D73">
        <f t="shared" ref="D73:D108" si="5">EXP(-$C$2*$A73)</f>
        <v>3.8774207831722009E-2</v>
      </c>
      <c r="E73">
        <f t="shared" ref="E73:E108" si="6">C73*D73</f>
        <v>5.5165644207607733E-3</v>
      </c>
      <c r="F73">
        <f t="shared" ref="F73:F108" si="7">C73+D73-C73*D73</f>
        <v>0.17553171499747483</v>
      </c>
    </row>
    <row r="74" spans="1:6" x14ac:dyDescent="0.25">
      <c r="A74">
        <v>6.6</v>
      </c>
      <c r="C74">
        <f t="shared" si="4"/>
        <v>0.13806923731089285</v>
      </c>
      <c r="D74">
        <f t="shared" si="5"/>
        <v>3.6883167401240015E-2</v>
      </c>
      <c r="E74">
        <f t="shared" si="6"/>
        <v>5.0924307926991947E-3</v>
      </c>
      <c r="F74">
        <f t="shared" si="7"/>
        <v>0.16985997391943367</v>
      </c>
    </row>
    <row r="75" spans="1:6" x14ac:dyDescent="0.25">
      <c r="A75">
        <v>6.7</v>
      </c>
      <c r="C75">
        <f t="shared" si="4"/>
        <v>0.13398867466880499</v>
      </c>
      <c r="D75">
        <f t="shared" si="5"/>
        <v>3.5084354100845025E-2</v>
      </c>
      <c r="E75">
        <f t="shared" si="6"/>
        <v>4.7009061075832777E-3</v>
      </c>
      <c r="F75">
        <f t="shared" si="7"/>
        <v>0.16437212266206674</v>
      </c>
    </row>
    <row r="76" spans="1:6" x14ac:dyDescent="0.25">
      <c r="A76">
        <v>6.8</v>
      </c>
      <c r="C76">
        <f t="shared" si="4"/>
        <v>0.13002871087842591</v>
      </c>
      <c r="D76">
        <f t="shared" si="5"/>
        <v>3.337326996032608E-2</v>
      </c>
      <c r="E76">
        <f t="shared" si="6"/>
        <v>4.3394832707388965E-3</v>
      </c>
      <c r="F76">
        <f t="shared" si="7"/>
        <v>0.15906249756801308</v>
      </c>
    </row>
    <row r="77" spans="1:6" x14ac:dyDescent="0.25">
      <c r="A77">
        <v>6.9</v>
      </c>
      <c r="C77">
        <f t="shared" si="4"/>
        <v>0.12618578170503877</v>
      </c>
      <c r="D77">
        <f t="shared" si="5"/>
        <v>3.1745636378067939E-2</v>
      </c>
      <c r="E77">
        <f t="shared" si="6"/>
        <v>4.0058479420904186E-3</v>
      </c>
      <c r="F77">
        <f t="shared" si="7"/>
        <v>0.15392557014101629</v>
      </c>
    </row>
    <row r="78" spans="1:6" x14ac:dyDescent="0.25">
      <c r="A78">
        <v>7</v>
      </c>
      <c r="C78">
        <f t="shared" si="4"/>
        <v>0.12245642825298191</v>
      </c>
      <c r="D78">
        <f t="shared" si="5"/>
        <v>3.0197383422318501E-2</v>
      </c>
      <c r="E78">
        <f t="shared" si="6"/>
        <v>3.6978637164829307E-3</v>
      </c>
      <c r="F78">
        <f t="shared" si="7"/>
        <v>0.14895594795881748</v>
      </c>
    </row>
    <row r="79" spans="1:6" x14ac:dyDescent="0.25">
      <c r="A79">
        <v>7.1</v>
      </c>
      <c r="C79">
        <f t="shared" si="4"/>
        <v>0.11883729385240965</v>
      </c>
      <c r="D79">
        <f t="shared" si="5"/>
        <v>2.8724639654239433E-2</v>
      </c>
      <c r="E79">
        <f t="shared" si="6"/>
        <v>3.4135584433954303E-3</v>
      </c>
      <c r="F79">
        <f t="shared" si="7"/>
        <v>0.14414837506325365</v>
      </c>
    </row>
    <row r="80" spans="1:6" x14ac:dyDescent="0.25">
      <c r="A80">
        <v>7.2</v>
      </c>
      <c r="C80">
        <f t="shared" si="4"/>
        <v>0.11532512103806251</v>
      </c>
      <c r="D80">
        <f t="shared" si="5"/>
        <v>2.7323722447292559E-2</v>
      </c>
      <c r="E80">
        <f t="shared" si="6"/>
        <v>3.1511115984444401E-3</v>
      </c>
      <c r="F80">
        <f t="shared" si="7"/>
        <v>0.13949773188691061</v>
      </c>
    </row>
    <row r="81" spans="1:6" x14ac:dyDescent="0.25">
      <c r="A81">
        <v>7.3</v>
      </c>
      <c r="C81">
        <f t="shared" si="4"/>
        <v>0.11191674861732888</v>
      </c>
      <c r="D81">
        <f t="shared" si="5"/>
        <v>2.5991128778755347E-2</v>
      </c>
      <c r="E81">
        <f t="shared" si="6"/>
        <v>2.9088426258125845E-3</v>
      </c>
      <c r="F81">
        <f t="shared" si="7"/>
        <v>0.13499903477027164</v>
      </c>
    </row>
    <row r="82" spans="1:6" x14ac:dyDescent="0.25">
      <c r="A82">
        <v>7.4</v>
      </c>
      <c r="C82">
        <f t="shared" si="4"/>
        <v>0.10860910882495796</v>
      </c>
      <c r="D82">
        <f t="shared" si="5"/>
        <v>2.4723526470339388E-2</v>
      </c>
      <c r="E82">
        <f t="shared" si="6"/>
        <v>2.6852001769538192E-3</v>
      </c>
      <c r="F82">
        <f t="shared" si="7"/>
        <v>0.13064743511834354</v>
      </c>
    </row>
    <row r="83" spans="1:6" x14ac:dyDescent="0.25">
      <c r="A83">
        <v>7.5</v>
      </c>
      <c r="C83">
        <f t="shared" si="4"/>
        <v>0.10539922456186433</v>
      </c>
      <c r="D83">
        <f t="shared" si="5"/>
        <v>2.3517745856009107E-2</v>
      </c>
      <c r="E83">
        <f t="shared" si="6"/>
        <v>2.4787521766663581E-3</v>
      </c>
      <c r="F83">
        <f t="shared" si="7"/>
        <v>0.1264382182412071</v>
      </c>
    </row>
    <row r="84" spans="1:6" x14ac:dyDescent="0.25">
      <c r="A84">
        <v>7.6</v>
      </c>
      <c r="C84">
        <f t="shared" si="4"/>
        <v>0.10228420671553748</v>
      </c>
      <c r="D84">
        <f t="shared" si="5"/>
        <v>2.2370771856165601E-2</v>
      </c>
      <c r="E84">
        <f t="shared" si="6"/>
        <v>2.2881766529221706E-3</v>
      </c>
      <c r="F84">
        <f t="shared" si="7"/>
        <v>0.12236680191878091</v>
      </c>
    </row>
    <row r="85" spans="1:6" x14ac:dyDescent="0.25">
      <c r="A85">
        <v>7.7</v>
      </c>
      <c r="C85">
        <f t="shared" si="4"/>
        <v>9.9261251559645658E-2</v>
      </c>
      <c r="D85">
        <f t="shared" si="5"/>
        <v>2.1279736438377168E-2</v>
      </c>
      <c r="E85">
        <f t="shared" si="6"/>
        <v>2.1122532717327142E-3</v>
      </c>
      <c r="F85">
        <f t="shared" si="7"/>
        <v>0.11842873472629011</v>
      </c>
    </row>
    <row r="86" spans="1:6" x14ac:dyDescent="0.25">
      <c r="A86">
        <v>7.8</v>
      </c>
      <c r="C86">
        <f t="shared" si="4"/>
        <v>9.6327638230493035E-2</v>
      </c>
      <c r="D86">
        <f t="shared" si="5"/>
        <v>2.0241911445804391E-2</v>
      </c>
      <c r="E86">
        <f t="shared" si="6"/>
        <v>1.9498555228451217E-3</v>
      </c>
      <c r="F86">
        <f t="shared" si="7"/>
        <v>0.1146196941534523</v>
      </c>
    </row>
    <row r="87" spans="1:6" x14ac:dyDescent="0.25">
      <c r="A87">
        <v>7.9</v>
      </c>
      <c r="C87">
        <f t="shared" si="4"/>
        <v>9.3480726278058465E-2</v>
      </c>
      <c r="D87">
        <f t="shared" si="5"/>
        <v>1.925470177538692E-2</v>
      </c>
      <c r="E87">
        <f t="shared" si="6"/>
        <v>1.7999435062305911E-3</v>
      </c>
      <c r="F87">
        <f t="shared" si="7"/>
        <v>0.11093548454721479</v>
      </c>
    </row>
    <row r="88" spans="1:6" x14ac:dyDescent="0.25">
      <c r="A88">
        <v>8</v>
      </c>
      <c r="C88">
        <f t="shared" si="4"/>
        <v>9.0717953289412512E-2</v>
      </c>
      <c r="D88">
        <f t="shared" si="5"/>
        <v>1.8315638888734179E-2</v>
      </c>
      <c r="E88">
        <f t="shared" si="6"/>
        <v>1.6615572731739346E-3</v>
      </c>
      <c r="F88">
        <f t="shared" si="7"/>
        <v>0.10737203490497275</v>
      </c>
    </row>
    <row r="89" spans="1:6" x14ac:dyDescent="0.25">
      <c r="A89">
        <v>8.1</v>
      </c>
      <c r="C89">
        <f t="shared" si="4"/>
        <v>8.803683258237259E-2</v>
      </c>
      <c r="D89">
        <f t="shared" si="5"/>
        <v>1.7422374639493515E-2</v>
      </c>
      <c r="E89">
        <f t="shared" si="6"/>
        <v>1.5338106793244646E-3</v>
      </c>
      <c r="F89">
        <f t="shared" si="7"/>
        <v>0.10392539654254164</v>
      </c>
    </row>
    <row r="90" spans="1:6" x14ac:dyDescent="0.25">
      <c r="A90">
        <v>8.1999999999999993</v>
      </c>
      <c r="C90">
        <f t="shared" si="4"/>
        <v>8.5434950967321274E-2</v>
      </c>
      <c r="D90">
        <f t="shared" si="5"/>
        <v>1.6572675401761255E-2</v>
      </c>
      <c r="E90">
        <f t="shared" si="6"/>
        <v>1.4158857103468041E-3</v>
      </c>
      <c r="F90">
        <f t="shared" si="7"/>
        <v>0.10059174065873573</v>
      </c>
    </row>
    <row r="91" spans="1:6" x14ac:dyDescent="0.25">
      <c r="A91">
        <v>8.3000000000000007</v>
      </c>
      <c r="C91">
        <f t="shared" si="4"/>
        <v>8.2909966575172661E-2</v>
      </c>
      <c r="D91">
        <f t="shared" si="5"/>
        <v>1.5764416484854486E-2</v>
      </c>
      <c r="E91">
        <f t="shared" si="6"/>
        <v>1.3070272438363863E-3</v>
      </c>
      <c r="F91">
        <f t="shared" si="7"/>
        <v>9.736735581619077E-2</v>
      </c>
    </row>
    <row r="92" spans="1:6" x14ac:dyDescent="0.25">
      <c r="A92">
        <v>8.4</v>
      </c>
      <c r="C92">
        <f t="shared" si="4"/>
        <v>8.0459606749532439E-2</v>
      </c>
      <c r="D92">
        <f t="shared" si="5"/>
        <v>1.4995576820477703E-2</v>
      </c>
      <c r="E92">
        <f t="shared" si="6"/>
        <v>1.2065382139580399E-3</v>
      </c>
      <c r="F92">
        <f t="shared" si="7"/>
        <v>9.424864535605211E-2</v>
      </c>
    </row>
    <row r="93" spans="1:6" x14ac:dyDescent="0.25">
      <c r="A93">
        <v>8.5</v>
      </c>
      <c r="C93">
        <f t="shared" si="4"/>
        <v>7.8081666001153169E-2</v>
      </c>
      <c r="D93">
        <f t="shared" si="5"/>
        <v>1.4264233908999256E-2</v>
      </c>
      <c r="E93">
        <f t="shared" si="6"/>
        <v>1.1137751478448032E-3</v>
      </c>
      <c r="F93">
        <f t="shared" si="7"/>
        <v>9.1232124762307618E-2</v>
      </c>
    </row>
    <row r="94" spans="1:6" x14ac:dyDescent="0.25">
      <c r="A94">
        <v>8.6</v>
      </c>
      <c r="C94">
        <f t="shared" si="4"/>
        <v>7.5774004022845509E-2</v>
      </c>
      <c r="D94">
        <f t="shared" si="5"/>
        <v>1.3568559012200934E-2</v>
      </c>
      <c r="E94">
        <f t="shared" si="6"/>
        <v>1.0281440451747302E-3</v>
      </c>
      <c r="F94">
        <f t="shared" si="7"/>
        <v>8.8314418989871704E-2</v>
      </c>
    </row>
    <row r="95" spans="1:6" x14ac:dyDescent="0.25">
      <c r="A95">
        <v>8.6999999999999993</v>
      </c>
      <c r="C95">
        <f t="shared" si="4"/>
        <v>7.3534543763057097E-2</v>
      </c>
      <c r="D95">
        <f t="shared" si="5"/>
        <v>1.2906812580479873E-2</v>
      </c>
      <c r="E95">
        <f t="shared" si="6"/>
        <v>9.4909657454087307E-4</v>
      </c>
      <c r="F95">
        <f t="shared" si="7"/>
        <v>8.5492259768996104E-2</v>
      </c>
    </row>
    <row r="96" spans="1:6" x14ac:dyDescent="0.25">
      <c r="A96">
        <v>8.8000000000000007</v>
      </c>
      <c r="C96">
        <f t="shared" si="4"/>
        <v>7.1361269556386053E-2</v>
      </c>
      <c r="D96">
        <f t="shared" si="5"/>
        <v>1.2277339903068436E-2</v>
      </c>
      <c r="E96">
        <f t="shared" si="6"/>
        <v>8.7612656225824123E-4</v>
      </c>
      <c r="F96">
        <f t="shared" si="7"/>
        <v>8.2762482897196246E-2</v>
      </c>
    </row>
    <row r="97" spans="1:6" x14ac:dyDescent="0.25">
      <c r="A97">
        <v>8.9</v>
      </c>
      <c r="C97">
        <f t="shared" si="4"/>
        <v>6.9252225309345994E-2</v>
      </c>
      <c r="D97">
        <f t="shared" si="5"/>
        <v>1.1678566970395442E-2</v>
      </c>
      <c r="E97">
        <f t="shared" si="6"/>
        <v>8.0876675112411141E-4</v>
      </c>
      <c r="F97">
        <f t="shared" si="7"/>
        <v>8.012202552861733E-2</v>
      </c>
    </row>
    <row r="98" spans="1:6" x14ac:dyDescent="0.25">
      <c r="A98">
        <v>9</v>
      </c>
      <c r="C98">
        <f t="shared" si="4"/>
        <v>6.7205512739749784E-2</v>
      </c>
      <c r="D98">
        <f t="shared" si="5"/>
        <v>1.1108996538242306E-2</v>
      </c>
      <c r="E98">
        <f t="shared" si="6"/>
        <v>7.4658580837667953E-4</v>
      </c>
      <c r="F98">
        <f t="shared" si="7"/>
        <v>7.7567923469615413E-2</v>
      </c>
    </row>
    <row r="99" spans="1:6" x14ac:dyDescent="0.25">
      <c r="A99">
        <v>9.1</v>
      </c>
      <c r="C99">
        <f t="shared" si="4"/>
        <v>6.5219289668127525E-2</v>
      </c>
      <c r="D99">
        <f t="shared" si="5"/>
        <v>1.0567204383852655E-2</v>
      </c>
      <c r="E99">
        <f t="shared" si="6"/>
        <v>6.8918556369279333E-4</v>
      </c>
      <c r="F99">
        <f t="shared" si="7"/>
        <v>7.5097308488287384E-2</v>
      </c>
    </row>
    <row r="100" spans="1:6" x14ac:dyDescent="0.25">
      <c r="A100">
        <v>9.1999999999999993</v>
      </c>
      <c r="C100">
        <f t="shared" si="4"/>
        <v>6.3291768359640732E-2</v>
      </c>
      <c r="D100">
        <f t="shared" si="5"/>
        <v>1.0051835744633586E-2</v>
      </c>
      <c r="E100">
        <f t="shared" si="6"/>
        <v>6.361984595385057E-4</v>
      </c>
      <c r="F100">
        <f t="shared" si="7"/>
        <v>7.2707405644735809E-2</v>
      </c>
    </row>
    <row r="101" spans="1:6" x14ac:dyDescent="0.25">
      <c r="A101">
        <v>9.3000000000000007</v>
      </c>
      <c r="C101">
        <f t="shared" si="4"/>
        <v>6.1421213915000127E-2</v>
      </c>
      <c r="D101">
        <f t="shared" si="5"/>
        <v>9.5616019305435045E-3</v>
      </c>
      <c r="E101">
        <f t="shared" si="6"/>
        <v>5.8728519754599074E-4</v>
      </c>
      <c r="F101">
        <f t="shared" si="7"/>
        <v>7.0395530647997639E-2</v>
      </c>
    </row>
    <row r="102" spans="1:6" x14ac:dyDescent="0.25">
      <c r="A102">
        <v>9.4</v>
      </c>
      <c r="C102">
        <f t="shared" si="4"/>
        <v>5.9605942708939368E-2</v>
      </c>
      <c r="D102">
        <f t="shared" si="5"/>
        <v>9.0952771016958155E-3</v>
      </c>
      <c r="E102">
        <f t="shared" si="6"/>
        <v>5.4213256584560883E-4</v>
      </c>
      <c r="F102">
        <f t="shared" si="7"/>
        <v>6.8159087244789571E-2</v>
      </c>
    </row>
    <row r="103" spans="1:6" x14ac:dyDescent="0.25">
      <c r="A103">
        <v>9.5</v>
      </c>
      <c r="C103">
        <f t="shared" si="4"/>
        <v>5.7844320874838456E-2</v>
      </c>
      <c r="D103">
        <f t="shared" si="5"/>
        <v>8.6516952031206341E-3</v>
      </c>
      <c r="E103">
        <f t="shared" si="6"/>
        <v>5.0045143344061062E-4</v>
      </c>
      <c r="F103">
        <f t="shared" si="7"/>
        <v>6.5995564644518473E-2</v>
      </c>
    </row>
    <row r="104" spans="1:6" x14ac:dyDescent="0.25">
      <c r="A104">
        <v>9.6</v>
      </c>
      <c r="C104">
        <f t="shared" si="4"/>
        <v>5.6134762834133725E-2</v>
      </c>
      <c r="D104">
        <f t="shared" si="5"/>
        <v>8.2297470490200302E-3</v>
      </c>
      <c r="E104">
        <f t="shared" si="6"/>
        <v>4.619748987816513E-4</v>
      </c>
      <c r="F104">
        <f t="shared" si="7"/>
        <v>6.3902534984372109E-2</v>
      </c>
    </row>
    <row r="105" spans="1:6" x14ac:dyDescent="0.25">
      <c r="A105">
        <v>9.6999999999999993</v>
      </c>
      <c r="C105">
        <f t="shared" si="4"/>
        <v>5.447572986918988E-2</v>
      </c>
      <c r="D105">
        <f t="shared" si="5"/>
        <v>7.8283775492257734E-3</v>
      </c>
      <c r="E105">
        <f t="shared" si="6"/>
        <v>4.2645658068565394E-4</v>
      </c>
      <c r="F105">
        <f t="shared" si="7"/>
        <v>6.1877650837730003E-2</v>
      </c>
    </row>
    <row r="106" spans="1:6" x14ac:dyDescent="0.25">
      <c r="A106">
        <v>9.8000000000000007</v>
      </c>
      <c r="C106">
        <f t="shared" si="4"/>
        <v>5.2865728738350368E-2</v>
      </c>
      <c r="D106">
        <f t="shared" si="5"/>
        <v>7.4465830709243381E-3</v>
      </c>
      <c r="E106">
        <f t="shared" si="6"/>
        <v>3.9366904065507813E-4</v>
      </c>
      <c r="F106">
        <f t="shared" si="7"/>
        <v>5.9918642768619627E-2</v>
      </c>
    </row>
    <row r="107" spans="1:6" x14ac:dyDescent="0.25">
      <c r="A107">
        <v>9.9</v>
      </c>
      <c r="C107">
        <f t="shared" si="4"/>
        <v>5.1303310331919108E-2</v>
      </c>
      <c r="D107">
        <f t="shared" si="5"/>
        <v>7.0834089290521185E-3</v>
      </c>
      <c r="E107">
        <f t="shared" si="6"/>
        <v>3.6340232649504761E-4</v>
      </c>
      <c r="F107">
        <f t="shared" si="7"/>
        <v>5.8023316934476182E-2</v>
      </c>
    </row>
    <row r="108" spans="1:6" x14ac:dyDescent="0.25">
      <c r="A108">
        <v>10</v>
      </c>
      <c r="C108">
        <f t="shared" si="4"/>
        <v>4.9787068367863944E-2</v>
      </c>
      <c r="D108">
        <f t="shared" si="5"/>
        <v>6.737946999085467E-3</v>
      </c>
      <c r="E108">
        <f t="shared" si="6"/>
        <v>3.3546262790251185E-4</v>
      </c>
      <c r="F108">
        <f t="shared" si="7"/>
        <v>5.6189552739046904E-2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workbookViewId="0">
      <selection activeCell="A7" sqref="A7"/>
    </sheetView>
  </sheetViews>
  <sheetFormatPr defaultRowHeight="15" x14ac:dyDescent="0.25"/>
  <sheetData>
    <row r="1" spans="1:5" x14ac:dyDescent="0.25">
      <c r="A1" t="s">
        <v>6</v>
      </c>
      <c r="C1" s="1">
        <v>0.2</v>
      </c>
    </row>
    <row r="2" spans="1:5" x14ac:dyDescent="0.25">
      <c r="A2" t="s">
        <v>9</v>
      </c>
      <c r="C2" s="2">
        <f>SQRT(PI()/(2*$C$1))</f>
        <v>2.8024956081989645</v>
      </c>
    </row>
    <row r="6" spans="1:5" x14ac:dyDescent="0.25">
      <c r="A6" t="s">
        <v>1</v>
      </c>
      <c r="B6" t="s">
        <v>5</v>
      </c>
      <c r="C6" t="s">
        <v>2</v>
      </c>
      <c r="D6" t="s">
        <v>3</v>
      </c>
      <c r="E6" t="s">
        <v>4</v>
      </c>
    </row>
    <row r="7" spans="1:5" x14ac:dyDescent="0.25">
      <c r="A7" s="3">
        <v>0.01</v>
      </c>
      <c r="B7">
        <f>$C$1*A7</f>
        <v>2E-3</v>
      </c>
      <c r="C7">
        <f>EXP(-$C$1/2*(A7^2))</f>
        <v>0.99999000004999983</v>
      </c>
      <c r="D7">
        <f>1-C7</f>
        <v>9.9999500001723973E-6</v>
      </c>
      <c r="E7">
        <f>$C$1*A7*EXP(-$C$1/2*(A7^2))</f>
        <v>1.9999800000999996E-3</v>
      </c>
    </row>
    <row r="8" spans="1:5" x14ac:dyDescent="0.25">
      <c r="A8">
        <v>0.1</v>
      </c>
      <c r="B8">
        <f t="shared" ref="B8:B71" si="0">$C$1*A8</f>
        <v>2.0000000000000004E-2</v>
      </c>
      <c r="C8">
        <f t="shared" ref="C8:C71" si="1">EXP(-$C$1/2*(A8^2))</f>
        <v>0.99900049983337502</v>
      </c>
      <c r="D8">
        <f t="shared" ref="D8:D71" si="2">1-C8</f>
        <v>9.9950016662497809E-4</v>
      </c>
      <c r="E8">
        <f t="shared" ref="E8:E71" si="3">$C$1*A8*EXP(-$C$1/2*(A8^2))</f>
        <v>1.9980009996667505E-2</v>
      </c>
    </row>
    <row r="9" spans="1:5" x14ac:dyDescent="0.25">
      <c r="A9">
        <v>0.2</v>
      </c>
      <c r="B9">
        <f t="shared" si="0"/>
        <v>4.0000000000000008E-2</v>
      </c>
      <c r="C9">
        <f t="shared" si="1"/>
        <v>0.99600798934399148</v>
      </c>
      <c r="D9">
        <f t="shared" si="2"/>
        <v>3.9920106560085156E-3</v>
      </c>
      <c r="E9">
        <f t="shared" si="3"/>
        <v>3.9840319573759664E-2</v>
      </c>
    </row>
    <row r="10" spans="1:5" x14ac:dyDescent="0.25">
      <c r="A10">
        <v>0.3</v>
      </c>
      <c r="B10">
        <f t="shared" si="0"/>
        <v>0.06</v>
      </c>
      <c r="C10">
        <f t="shared" si="1"/>
        <v>0.99104037877288365</v>
      </c>
      <c r="D10">
        <f t="shared" si="2"/>
        <v>8.9596212271163544E-3</v>
      </c>
      <c r="E10">
        <f t="shared" si="3"/>
        <v>5.9462422726373018E-2</v>
      </c>
    </row>
    <row r="11" spans="1:5" x14ac:dyDescent="0.25">
      <c r="A11">
        <v>0.4</v>
      </c>
      <c r="B11">
        <f t="shared" si="0"/>
        <v>8.0000000000000016E-2</v>
      </c>
      <c r="C11">
        <f t="shared" si="1"/>
        <v>0.98412732005528514</v>
      </c>
      <c r="D11">
        <f t="shared" si="2"/>
        <v>1.5872679944714863E-2</v>
      </c>
      <c r="E11">
        <f t="shared" si="3"/>
        <v>7.8730185604422825E-2</v>
      </c>
    </row>
    <row r="12" spans="1:5" x14ac:dyDescent="0.25">
      <c r="A12">
        <v>0.5</v>
      </c>
      <c r="B12">
        <f t="shared" si="0"/>
        <v>0.1</v>
      </c>
      <c r="C12">
        <f t="shared" si="1"/>
        <v>0.97530991202833262</v>
      </c>
      <c r="D12">
        <f t="shared" si="2"/>
        <v>2.4690087971667385E-2</v>
      </c>
      <c r="E12">
        <f t="shared" si="3"/>
        <v>9.7530991202833262E-2</v>
      </c>
    </row>
    <row r="13" spans="1:5" x14ac:dyDescent="0.25">
      <c r="A13">
        <v>0.6</v>
      </c>
      <c r="B13">
        <f t="shared" si="0"/>
        <v>0.12</v>
      </c>
      <c r="C13">
        <f t="shared" si="1"/>
        <v>0.96464029348312308</v>
      </c>
      <c r="D13">
        <f t="shared" si="2"/>
        <v>3.5359706516876921E-2</v>
      </c>
      <c r="E13">
        <f t="shared" si="3"/>
        <v>0.11575683521797477</v>
      </c>
    </row>
    <row r="14" spans="1:5" x14ac:dyDescent="0.25">
      <c r="A14">
        <v>0.7</v>
      </c>
      <c r="B14">
        <f t="shared" si="0"/>
        <v>0.13999999999999999</v>
      </c>
      <c r="C14">
        <f t="shared" si="1"/>
        <v>0.95218112969850488</v>
      </c>
      <c r="D14">
        <f t="shared" si="2"/>
        <v>4.781887030149512E-2</v>
      </c>
      <c r="E14">
        <f t="shared" si="3"/>
        <v>0.13330535815779068</v>
      </c>
    </row>
    <row r="15" spans="1:5" x14ac:dyDescent="0.25">
      <c r="A15">
        <v>0.8</v>
      </c>
      <c r="B15">
        <f t="shared" si="0"/>
        <v>0.16000000000000003</v>
      </c>
      <c r="C15">
        <f t="shared" si="1"/>
        <v>0.93800499953072947</v>
      </c>
      <c r="D15">
        <f t="shared" si="2"/>
        <v>6.1995000469270534E-2</v>
      </c>
      <c r="E15">
        <f t="shared" si="3"/>
        <v>0.15008079992491674</v>
      </c>
    </row>
    <row r="16" spans="1:5" x14ac:dyDescent="0.25">
      <c r="A16">
        <v>0.9</v>
      </c>
      <c r="B16">
        <f t="shared" si="0"/>
        <v>0.18000000000000002</v>
      </c>
      <c r="C16">
        <f t="shared" si="1"/>
        <v>0.92219369144460805</v>
      </c>
      <c r="D16">
        <f t="shared" si="2"/>
        <v>7.7806308555391945E-2</v>
      </c>
      <c r="E16">
        <f t="shared" si="3"/>
        <v>0.16599486446002948</v>
      </c>
    </row>
    <row r="17" spans="1:5" x14ac:dyDescent="0.25">
      <c r="A17">
        <v>1</v>
      </c>
      <c r="B17">
        <f t="shared" si="0"/>
        <v>0.2</v>
      </c>
      <c r="C17">
        <f t="shared" si="1"/>
        <v>0.90483741803595952</v>
      </c>
      <c r="D17">
        <f t="shared" si="2"/>
        <v>9.5162581964040482E-2</v>
      </c>
      <c r="E17">
        <f t="shared" si="3"/>
        <v>0.18096748360719192</v>
      </c>
    </row>
    <row r="18" spans="1:5" x14ac:dyDescent="0.25">
      <c r="A18">
        <v>1.1000000000000001</v>
      </c>
      <c r="B18">
        <f t="shared" si="0"/>
        <v>0.22000000000000003</v>
      </c>
      <c r="C18">
        <f t="shared" si="1"/>
        <v>0.88603395959287556</v>
      </c>
      <c r="D18">
        <f t="shared" si="2"/>
        <v>0.11396604040712444</v>
      </c>
      <c r="E18">
        <f t="shared" si="3"/>
        <v>0.19492747111043265</v>
      </c>
    </row>
    <row r="19" spans="1:5" x14ac:dyDescent="0.25">
      <c r="A19">
        <v>1.2</v>
      </c>
      <c r="B19">
        <f t="shared" si="0"/>
        <v>0.24</v>
      </c>
      <c r="C19">
        <f t="shared" si="1"/>
        <v>0.86588774805920499</v>
      </c>
      <c r="D19">
        <f t="shared" si="2"/>
        <v>0.13411225194079501</v>
      </c>
      <c r="E19">
        <f t="shared" si="3"/>
        <v>0.2078130595342092</v>
      </c>
    </row>
    <row r="20" spans="1:5" x14ac:dyDescent="0.25">
      <c r="A20">
        <v>1.3</v>
      </c>
      <c r="B20">
        <f t="shared" si="0"/>
        <v>0.26</v>
      </c>
      <c r="C20">
        <f t="shared" si="1"/>
        <v>0.84450890338603435</v>
      </c>
      <c r="D20">
        <f t="shared" si="2"/>
        <v>0.15549109661396565</v>
      </c>
      <c r="E20">
        <f t="shared" si="3"/>
        <v>0.21957231488036894</v>
      </c>
    </row>
    <row r="21" spans="1:5" x14ac:dyDescent="0.25">
      <c r="A21">
        <v>1.4</v>
      </c>
      <c r="B21">
        <f t="shared" si="0"/>
        <v>0.27999999999999997</v>
      </c>
      <c r="C21">
        <f t="shared" si="1"/>
        <v>0.82201223467818663</v>
      </c>
      <c r="D21">
        <f t="shared" si="2"/>
        <v>0.17798776532181337</v>
      </c>
      <c r="E21">
        <f t="shared" si="3"/>
        <v>0.23016342570989223</v>
      </c>
    </row>
    <row r="22" spans="1:5" x14ac:dyDescent="0.25">
      <c r="A22">
        <v>1.5</v>
      </c>
      <c r="B22">
        <f t="shared" si="0"/>
        <v>0.30000000000000004</v>
      </c>
      <c r="C22">
        <f t="shared" si="1"/>
        <v>0.79851621875937706</v>
      </c>
      <c r="D22">
        <f t="shared" si="2"/>
        <v>0.20148378124062294</v>
      </c>
      <c r="E22">
        <f t="shared" si="3"/>
        <v>0.23955486562781314</v>
      </c>
    </row>
    <row r="23" spans="1:5" x14ac:dyDescent="0.25">
      <c r="A23">
        <v>1.6</v>
      </c>
      <c r="B23">
        <f t="shared" si="0"/>
        <v>0.32000000000000006</v>
      </c>
      <c r="C23">
        <f t="shared" si="1"/>
        <v>0.77414196879224828</v>
      </c>
      <c r="D23">
        <f t="shared" si="2"/>
        <v>0.22585803120775172</v>
      </c>
      <c r="E23">
        <f t="shared" si="3"/>
        <v>0.24772543001351949</v>
      </c>
    </row>
    <row r="24" spans="1:5" x14ac:dyDescent="0.25">
      <c r="A24">
        <v>1.7</v>
      </c>
      <c r="B24">
        <f t="shared" si="0"/>
        <v>0.34</v>
      </c>
      <c r="C24">
        <f t="shared" si="1"/>
        <v>0.74901220540266933</v>
      </c>
      <c r="D24">
        <f t="shared" si="2"/>
        <v>0.25098779459733067</v>
      </c>
      <c r="E24">
        <f t="shared" si="3"/>
        <v>0.25466414983690761</v>
      </c>
    </row>
    <row r="25" spans="1:5" x14ac:dyDescent="0.25">
      <c r="A25">
        <v>1.8</v>
      </c>
      <c r="B25">
        <f t="shared" si="0"/>
        <v>0.36000000000000004</v>
      </c>
      <c r="C25">
        <f t="shared" si="1"/>
        <v>0.72325024237984237</v>
      </c>
      <c r="D25">
        <f t="shared" si="2"/>
        <v>0.27674975762015763</v>
      </c>
      <c r="E25">
        <f t="shared" si="3"/>
        <v>0.26037008725674327</v>
      </c>
    </row>
    <row r="26" spans="1:5" x14ac:dyDescent="0.25">
      <c r="A26">
        <v>1.9</v>
      </c>
      <c r="B26">
        <f t="shared" si="0"/>
        <v>0.38</v>
      </c>
      <c r="C26">
        <f t="shared" si="1"/>
        <v>0.69697899846687272</v>
      </c>
      <c r="D26">
        <f t="shared" si="2"/>
        <v>0.30302100153312728</v>
      </c>
      <c r="E26">
        <f t="shared" si="3"/>
        <v>0.26485201941741165</v>
      </c>
    </row>
    <row r="27" spans="1:5" x14ac:dyDescent="0.25">
      <c r="A27">
        <v>2</v>
      </c>
      <c r="B27">
        <f t="shared" si="0"/>
        <v>0.4</v>
      </c>
      <c r="C27">
        <f t="shared" si="1"/>
        <v>0.67032004603563933</v>
      </c>
      <c r="D27">
        <f t="shared" si="2"/>
        <v>0.32967995396436067</v>
      </c>
      <c r="E27">
        <f t="shared" si="3"/>
        <v>0.26812801841425576</v>
      </c>
    </row>
    <row r="28" spans="1:5" x14ac:dyDescent="0.25">
      <c r="A28">
        <v>2.1</v>
      </c>
      <c r="B28">
        <f t="shared" si="0"/>
        <v>0.42000000000000004</v>
      </c>
      <c r="C28">
        <f t="shared" si="1"/>
        <v>0.64339270657295611</v>
      </c>
      <c r="D28">
        <f t="shared" si="2"/>
        <v>0.35660729342704389</v>
      </c>
      <c r="E28">
        <f t="shared" si="3"/>
        <v>0.27022493676064158</v>
      </c>
    </row>
    <row r="29" spans="1:5" x14ac:dyDescent="0.25">
      <c r="A29">
        <v>2.2000000000000002</v>
      </c>
      <c r="B29">
        <f t="shared" si="0"/>
        <v>0.44000000000000006</v>
      </c>
      <c r="C29">
        <f t="shared" si="1"/>
        <v>0.61631320191228955</v>
      </c>
      <c r="D29">
        <f t="shared" si="2"/>
        <v>0.38368679808771045</v>
      </c>
      <c r="E29">
        <f t="shared" si="3"/>
        <v>0.27117780884140746</v>
      </c>
    </row>
    <row r="30" spans="1:5" x14ac:dyDescent="0.25">
      <c r="A30">
        <v>2.2999999999999998</v>
      </c>
      <c r="B30">
        <f t="shared" si="0"/>
        <v>0.45999999999999996</v>
      </c>
      <c r="C30">
        <f t="shared" si="1"/>
        <v>0.58919386904864379</v>
      </c>
      <c r="D30">
        <f t="shared" si="2"/>
        <v>0.41080613095135621</v>
      </c>
      <c r="E30">
        <f t="shared" si="3"/>
        <v>0.27102917976237612</v>
      </c>
    </row>
    <row r="31" spans="1:5" x14ac:dyDescent="0.25">
      <c r="A31">
        <v>2.4</v>
      </c>
      <c r="B31">
        <f t="shared" si="0"/>
        <v>0.48</v>
      </c>
      <c r="C31">
        <f t="shared" si="1"/>
        <v>0.56214244519682244</v>
      </c>
      <c r="D31">
        <f t="shared" si="2"/>
        <v>0.43785755480317756</v>
      </c>
      <c r="E31">
        <f t="shared" si="3"/>
        <v>0.26982837369447477</v>
      </c>
    </row>
    <row r="32" spans="1:5" x14ac:dyDescent="0.25">
      <c r="A32">
        <v>2.5</v>
      </c>
      <c r="B32">
        <f t="shared" si="0"/>
        <v>0.5</v>
      </c>
      <c r="C32">
        <f t="shared" si="1"/>
        <v>0.53526142851899028</v>
      </c>
      <c r="D32">
        <f t="shared" si="2"/>
        <v>0.46473857148100972</v>
      </c>
      <c r="E32">
        <f t="shared" si="3"/>
        <v>0.26763071425949514</v>
      </c>
    </row>
    <row r="33" spans="1:5" x14ac:dyDescent="0.25">
      <c r="A33">
        <v>2.6</v>
      </c>
      <c r="B33">
        <f t="shared" si="0"/>
        <v>0.52</v>
      </c>
      <c r="C33">
        <f t="shared" si="1"/>
        <v>0.50864751868031366</v>
      </c>
      <c r="D33">
        <f t="shared" si="2"/>
        <v>0.49135248131968634</v>
      </c>
      <c r="E33">
        <f t="shared" si="3"/>
        <v>0.2644967097137631</v>
      </c>
    </row>
    <row r="34" spans="1:5" x14ac:dyDescent="0.25">
      <c r="A34">
        <v>2.7</v>
      </c>
      <c r="B34">
        <f t="shared" si="0"/>
        <v>0.54</v>
      </c>
      <c r="C34">
        <f t="shared" si="1"/>
        <v>0.4823911401151259</v>
      </c>
      <c r="D34">
        <f t="shared" si="2"/>
        <v>0.51760885988487404</v>
      </c>
      <c r="E34">
        <f t="shared" si="3"/>
        <v>0.26049121566216799</v>
      </c>
    </row>
    <row r="35" spans="1:5" x14ac:dyDescent="0.25">
      <c r="A35">
        <v>2.8</v>
      </c>
      <c r="B35">
        <f t="shared" si="0"/>
        <v>0.55999999999999994</v>
      </c>
      <c r="C35">
        <f t="shared" si="1"/>
        <v>0.45657604962331477</v>
      </c>
      <c r="D35">
        <f t="shared" si="2"/>
        <v>0.54342395037668523</v>
      </c>
      <c r="E35">
        <f t="shared" si="3"/>
        <v>0.25568258778905623</v>
      </c>
    </row>
    <row r="36" spans="1:5" x14ac:dyDescent="0.25">
      <c r="A36">
        <v>2.9</v>
      </c>
      <c r="B36">
        <f t="shared" si="0"/>
        <v>0.57999999999999996</v>
      </c>
      <c r="C36">
        <f t="shared" si="1"/>
        <v>0.43127902868897855</v>
      </c>
      <c r="D36">
        <f t="shared" si="2"/>
        <v>0.56872097131102151</v>
      </c>
      <c r="E36">
        <f t="shared" si="3"/>
        <v>0.25014183663960754</v>
      </c>
    </row>
    <row r="37" spans="1:5" x14ac:dyDescent="0.25">
      <c r="A37">
        <v>3</v>
      </c>
      <c r="B37">
        <f t="shared" si="0"/>
        <v>0.60000000000000009</v>
      </c>
      <c r="C37">
        <f t="shared" si="1"/>
        <v>0.40656965974059911</v>
      </c>
      <c r="D37">
        <f t="shared" si="2"/>
        <v>0.59343034025940089</v>
      </c>
      <c r="E37">
        <f t="shared" si="3"/>
        <v>0.24394179584435952</v>
      </c>
    </row>
    <row r="38" spans="1:5" x14ac:dyDescent="0.25">
      <c r="A38">
        <v>3.1</v>
      </c>
      <c r="B38">
        <f t="shared" si="0"/>
        <v>0.62000000000000011</v>
      </c>
      <c r="C38">
        <f t="shared" si="1"/>
        <v>0.38251018447178031</v>
      </c>
      <c r="D38">
        <f t="shared" si="2"/>
        <v>0.61748981552821969</v>
      </c>
      <c r="E38">
        <f t="shared" si="3"/>
        <v>0.23715631437250384</v>
      </c>
    </row>
    <row r="39" spans="1:5" x14ac:dyDescent="0.25">
      <c r="A39">
        <v>3.2</v>
      </c>
      <c r="B39">
        <f t="shared" si="0"/>
        <v>0.64000000000000012</v>
      </c>
      <c r="C39">
        <f t="shared" si="1"/>
        <v>0.35915544132940452</v>
      </c>
      <c r="D39">
        <f t="shared" si="2"/>
        <v>0.64084455867059553</v>
      </c>
      <c r="E39">
        <f t="shared" si="3"/>
        <v>0.22985948245081894</v>
      </c>
    </row>
    <row r="40" spans="1:5" x14ac:dyDescent="0.25">
      <c r="A40">
        <v>3.3</v>
      </c>
      <c r="B40">
        <f t="shared" si="0"/>
        <v>0.66</v>
      </c>
      <c r="C40">
        <f t="shared" si="1"/>
        <v>0.33655287836473702</v>
      </c>
      <c r="D40">
        <f t="shared" si="2"/>
        <v>0.66344712163526298</v>
      </c>
      <c r="E40">
        <f t="shared" si="3"/>
        <v>0.22212489972072644</v>
      </c>
    </row>
    <row r="41" spans="1:5" x14ac:dyDescent="0.25">
      <c r="A41">
        <v>3.4</v>
      </c>
      <c r="B41">
        <f t="shared" si="0"/>
        <v>0.68</v>
      </c>
      <c r="C41">
        <f t="shared" si="1"/>
        <v>0.31474263684278192</v>
      </c>
      <c r="D41">
        <f t="shared" si="2"/>
        <v>0.68525736315721808</v>
      </c>
      <c r="E41">
        <f t="shared" si="3"/>
        <v>0.21402499305309172</v>
      </c>
    </row>
    <row r="42" spans="1:5" x14ac:dyDescent="0.25">
      <c r="A42">
        <v>3.5</v>
      </c>
      <c r="B42">
        <f t="shared" si="0"/>
        <v>0.70000000000000007</v>
      </c>
      <c r="C42">
        <f t="shared" si="1"/>
        <v>0.29375770032353277</v>
      </c>
      <c r="D42">
        <f t="shared" si="2"/>
        <v>0.70624229967646723</v>
      </c>
      <c r="E42">
        <f t="shared" si="3"/>
        <v>0.20563039022647295</v>
      </c>
    </row>
    <row r="43" spans="1:5" x14ac:dyDescent="0.25">
      <c r="A43">
        <v>3.6</v>
      </c>
      <c r="B43">
        <f t="shared" si="0"/>
        <v>0.72000000000000008</v>
      </c>
      <c r="C43">
        <f t="shared" si="1"/>
        <v>0.27362410337040799</v>
      </c>
      <c r="D43">
        <f t="shared" si="2"/>
        <v>0.72637589662959201</v>
      </c>
      <c r="E43">
        <f t="shared" si="3"/>
        <v>0.19700935442669379</v>
      </c>
    </row>
    <row r="44" spans="1:5" x14ac:dyDescent="0.25">
      <c r="A44">
        <v>3.7</v>
      </c>
      <c r="B44">
        <f t="shared" si="0"/>
        <v>0.7400000000000001</v>
      </c>
      <c r="C44">
        <f t="shared" si="1"/>
        <v>0.25436119360819459</v>
      </c>
      <c r="D44">
        <f t="shared" si="2"/>
        <v>0.74563880639180535</v>
      </c>
      <c r="E44">
        <f t="shared" si="3"/>
        <v>0.18822728327006402</v>
      </c>
    </row>
    <row r="45" spans="1:5" x14ac:dyDescent="0.25">
      <c r="A45">
        <v>3.8</v>
      </c>
      <c r="B45">
        <f t="shared" si="0"/>
        <v>0.76</v>
      </c>
      <c r="C45">
        <f t="shared" si="1"/>
        <v>0.23598194054475852</v>
      </c>
      <c r="D45">
        <f t="shared" si="2"/>
        <v>0.76401805945524148</v>
      </c>
      <c r="E45">
        <f t="shared" si="3"/>
        <v>0.17934627481401647</v>
      </c>
    </row>
    <row r="46" spans="1:5" x14ac:dyDescent="0.25">
      <c r="A46">
        <v>3.9</v>
      </c>
      <c r="B46">
        <f t="shared" si="0"/>
        <v>0.78</v>
      </c>
      <c r="C46">
        <f t="shared" si="1"/>
        <v>0.21849328438476318</v>
      </c>
      <c r="D46">
        <f t="shared" si="2"/>
        <v>0.78150671561523688</v>
      </c>
      <c r="E46">
        <f t="shared" si="3"/>
        <v>0.17042476182011529</v>
      </c>
    </row>
    <row r="47" spans="1:5" x14ac:dyDescent="0.25">
      <c r="A47">
        <v>4</v>
      </c>
      <c r="B47">
        <f t="shared" si="0"/>
        <v>0.8</v>
      </c>
      <c r="C47">
        <f t="shared" si="1"/>
        <v>0.20189651799465538</v>
      </c>
      <c r="D47">
        <f t="shared" si="2"/>
        <v>0.79810348200534464</v>
      </c>
      <c r="E47">
        <f t="shared" si="3"/>
        <v>0.16151721439572431</v>
      </c>
    </row>
    <row r="48" spans="1:5" x14ac:dyDescent="0.25">
      <c r="A48">
        <v>4.0999999999999996</v>
      </c>
      <c r="B48">
        <f t="shared" si="0"/>
        <v>0.82</v>
      </c>
      <c r="C48">
        <f t="shared" si="1"/>
        <v>0.18618769521930401</v>
      </c>
      <c r="D48">
        <f t="shared" si="2"/>
        <v>0.81381230478069599</v>
      </c>
      <c r="E48">
        <f t="shared" si="3"/>
        <v>0.15267391007982928</v>
      </c>
    </row>
    <row r="49" spans="1:5" x14ac:dyDescent="0.25">
      <c r="A49">
        <v>4.2</v>
      </c>
      <c r="B49">
        <f t="shared" si="0"/>
        <v>0.84000000000000008</v>
      </c>
      <c r="C49">
        <f t="shared" si="1"/>
        <v>0.17135805889335734</v>
      </c>
      <c r="D49">
        <f t="shared" si="2"/>
        <v>0.82864194110664269</v>
      </c>
      <c r="E49">
        <f t="shared" si="3"/>
        <v>0.14394076947042017</v>
      </c>
    </row>
    <row r="50" spans="1:5" x14ac:dyDescent="0.25">
      <c r="A50">
        <v>4.3</v>
      </c>
      <c r="B50">
        <f t="shared" si="0"/>
        <v>0.86</v>
      </c>
      <c r="C50">
        <f t="shared" si="1"/>
        <v>0.15739448212473714</v>
      </c>
      <c r="D50">
        <f t="shared" si="2"/>
        <v>0.84260551787526283</v>
      </c>
      <c r="E50">
        <f t="shared" si="3"/>
        <v>0.13535925462727394</v>
      </c>
    </row>
    <row r="51" spans="1:5" x14ac:dyDescent="0.25">
      <c r="A51">
        <v>4.4000000000000004</v>
      </c>
      <c r="B51">
        <f t="shared" si="0"/>
        <v>0.88000000000000012</v>
      </c>
      <c r="C51">
        <f t="shared" si="1"/>
        <v>0.14427991674278809</v>
      </c>
      <c r="D51">
        <f t="shared" si="2"/>
        <v>0.85572008325721194</v>
      </c>
      <c r="E51">
        <f t="shared" si="3"/>
        <v>0.12696632673365355</v>
      </c>
    </row>
    <row r="52" spans="1:5" x14ac:dyDescent="0.25">
      <c r="A52">
        <v>4.5</v>
      </c>
      <c r="B52">
        <f t="shared" si="0"/>
        <v>0.9</v>
      </c>
      <c r="C52">
        <f t="shared" si="1"/>
        <v>0.13199384318783022</v>
      </c>
      <c r="D52">
        <f t="shared" si="2"/>
        <v>0.86800615681216975</v>
      </c>
      <c r="E52">
        <f t="shared" si="3"/>
        <v>0.1187944588690472</v>
      </c>
    </row>
    <row r="53" spans="1:5" x14ac:dyDescent="0.25">
      <c r="A53">
        <v>4.5999999999999996</v>
      </c>
      <c r="B53">
        <f t="shared" si="0"/>
        <v>0.91999999999999993</v>
      </c>
      <c r="C53">
        <f t="shared" si="1"/>
        <v>0.12051271656014943</v>
      </c>
      <c r="D53">
        <f t="shared" si="2"/>
        <v>0.87948728343985061</v>
      </c>
      <c r="E53">
        <f t="shared" si="3"/>
        <v>0.11087169923533748</v>
      </c>
    </row>
    <row r="54" spans="1:5" x14ac:dyDescent="0.25">
      <c r="A54">
        <v>4.7</v>
      </c>
      <c r="B54">
        <f t="shared" si="0"/>
        <v>0.94000000000000006</v>
      </c>
      <c r="C54">
        <f t="shared" si="1"/>
        <v>0.10981040403263913</v>
      </c>
      <c r="D54">
        <f t="shared" si="2"/>
        <v>0.89018959596736091</v>
      </c>
      <c r="E54">
        <f t="shared" si="3"/>
        <v>0.10322177979068078</v>
      </c>
    </row>
    <row r="55" spans="1:5" x14ac:dyDescent="0.25">
      <c r="A55">
        <v>4.8</v>
      </c>
      <c r="B55">
        <f t="shared" si="0"/>
        <v>0.96</v>
      </c>
      <c r="C55">
        <f t="shared" si="1"/>
        <v>9.9858609350303232E-2</v>
      </c>
      <c r="D55">
        <f t="shared" si="2"/>
        <v>0.90014139064969678</v>
      </c>
      <c r="E55">
        <f t="shared" si="3"/>
        <v>9.5864264976291094E-2</v>
      </c>
    </row>
    <row r="56" spans="1:5" x14ac:dyDescent="0.25">
      <c r="A56">
        <v>4.9000000000000004</v>
      </c>
      <c r="B56">
        <f t="shared" si="0"/>
        <v>0.98000000000000009</v>
      </c>
      <c r="C56">
        <f t="shared" si="1"/>
        <v>9.0627280679983796E-2</v>
      </c>
      <c r="D56">
        <f t="shared" si="2"/>
        <v>0.90937271932001618</v>
      </c>
      <c r="E56">
        <f t="shared" si="3"/>
        <v>8.8814735066384126E-2</v>
      </c>
    </row>
    <row r="57" spans="1:5" x14ac:dyDescent="0.25">
      <c r="A57">
        <v>5</v>
      </c>
      <c r="B57">
        <f t="shared" si="0"/>
        <v>1</v>
      </c>
      <c r="C57">
        <f t="shared" si="1"/>
        <v>8.20849986238988E-2</v>
      </c>
      <c r="D57">
        <f t="shared" si="2"/>
        <v>0.91791500137610116</v>
      </c>
      <c r="E57">
        <f t="shared" si="3"/>
        <v>8.20849986238988E-2</v>
      </c>
    </row>
    <row r="58" spans="1:5" x14ac:dyDescent="0.25">
      <c r="A58">
        <v>5.0999999999999996</v>
      </c>
      <c r="B58">
        <f t="shared" si="0"/>
        <v>1.02</v>
      </c>
      <c r="C58">
        <f t="shared" si="1"/>
        <v>7.4199341760532819E-2</v>
      </c>
      <c r="D58">
        <f t="shared" si="2"/>
        <v>0.92580065823946722</v>
      </c>
      <c r="E58">
        <f t="shared" si="3"/>
        <v>7.5683328595743476E-2</v>
      </c>
    </row>
    <row r="59" spans="1:5" x14ac:dyDescent="0.25">
      <c r="A59">
        <v>5.2</v>
      </c>
      <c r="B59">
        <f t="shared" si="0"/>
        <v>1.04</v>
      </c>
      <c r="C59">
        <f t="shared" si="1"/>
        <v>6.6937227616750125E-2</v>
      </c>
      <c r="D59">
        <f t="shared" si="2"/>
        <v>0.93306277238324986</v>
      </c>
      <c r="E59">
        <f t="shared" si="3"/>
        <v>6.9614716721420139E-2</v>
      </c>
    </row>
    <row r="60" spans="1:5" x14ac:dyDescent="0.25">
      <c r="A60">
        <v>5.3</v>
      </c>
      <c r="B60">
        <f t="shared" si="0"/>
        <v>1.06</v>
      </c>
      <c r="C60">
        <f t="shared" si="1"/>
        <v>6.0265227497298776E-2</v>
      </c>
      <c r="D60">
        <f t="shared" si="2"/>
        <v>0.93973477250270121</v>
      </c>
      <c r="E60">
        <f t="shared" si="3"/>
        <v>6.3881141147136708E-2</v>
      </c>
    </row>
    <row r="61" spans="1:5" x14ac:dyDescent="0.25">
      <c r="A61">
        <v>5.4</v>
      </c>
      <c r="B61">
        <f t="shared" si="0"/>
        <v>1.08</v>
      </c>
      <c r="C61">
        <f t="shared" si="1"/>
        <v>5.4149854094924239E-2</v>
      </c>
      <c r="D61">
        <f t="shared" si="2"/>
        <v>0.94585014590507577</v>
      </c>
      <c r="E61">
        <f t="shared" si="3"/>
        <v>5.8481842422518179E-2</v>
      </c>
    </row>
    <row r="62" spans="1:5" x14ac:dyDescent="0.25">
      <c r="A62">
        <v>5.5</v>
      </c>
      <c r="B62">
        <f t="shared" si="0"/>
        <v>1.1000000000000001</v>
      </c>
      <c r="C62">
        <f t="shared" si="1"/>
        <v>4.8557821270009946E-2</v>
      </c>
      <c r="D62">
        <f t="shared" si="2"/>
        <v>0.95144217872999004</v>
      </c>
      <c r="E62">
        <f t="shared" si="3"/>
        <v>5.3413603397010942E-2</v>
      </c>
    </row>
    <row r="63" spans="1:5" x14ac:dyDescent="0.25">
      <c r="A63">
        <v>5.6</v>
      </c>
      <c r="B63">
        <f t="shared" si="0"/>
        <v>1.1199999999999999</v>
      </c>
      <c r="C63">
        <f t="shared" si="1"/>
        <v>4.3456275818102227E-2</v>
      </c>
      <c r="D63">
        <f t="shared" si="2"/>
        <v>0.95654372418189781</v>
      </c>
      <c r="E63">
        <f t="shared" si="3"/>
        <v>4.8671028916274492E-2</v>
      </c>
    </row>
    <row r="64" spans="1:5" x14ac:dyDescent="0.25">
      <c r="A64">
        <v>5.7</v>
      </c>
      <c r="B64">
        <f t="shared" si="0"/>
        <v>1.1400000000000001</v>
      </c>
      <c r="C64">
        <f t="shared" si="1"/>
        <v>3.8813001433121608E-2</v>
      </c>
      <c r="D64">
        <f t="shared" si="2"/>
        <v>0.96118699856687839</v>
      </c>
      <c r="E64">
        <f t="shared" si="3"/>
        <v>4.4246821633758635E-2</v>
      </c>
    </row>
    <row r="65" spans="1:5" x14ac:dyDescent="0.25">
      <c r="A65">
        <v>5.8</v>
      </c>
      <c r="B65">
        <f t="shared" si="0"/>
        <v>1.1599999999999999</v>
      </c>
      <c r="C65">
        <f t="shared" si="1"/>
        <v>3.459659542089194E-2</v>
      </c>
      <c r="D65">
        <f t="shared" si="2"/>
        <v>0.965403404579108</v>
      </c>
      <c r="E65">
        <f t="shared" si="3"/>
        <v>4.0132050688234645E-2</v>
      </c>
    </row>
    <row r="66" spans="1:5" x14ac:dyDescent="0.25">
      <c r="A66">
        <v>5.9</v>
      </c>
      <c r="B66">
        <f t="shared" si="0"/>
        <v>1.1800000000000002</v>
      </c>
      <c r="C66">
        <f t="shared" si="1"/>
        <v>3.0776619020290545E-2</v>
      </c>
      <c r="D66">
        <f t="shared" si="2"/>
        <v>0.9692233809797095</v>
      </c>
      <c r="E66">
        <f t="shared" si="3"/>
        <v>3.6316410443942848E-2</v>
      </c>
    </row>
    <row r="67" spans="1:5" x14ac:dyDescent="0.25">
      <c r="A67">
        <v>6</v>
      </c>
      <c r="B67">
        <f t="shared" si="0"/>
        <v>1.2000000000000002</v>
      </c>
      <c r="C67">
        <f t="shared" si="1"/>
        <v>2.7323722447292559E-2</v>
      </c>
      <c r="D67">
        <f t="shared" si="2"/>
        <v>0.97267627755270747</v>
      </c>
      <c r="E67">
        <f t="shared" si="3"/>
        <v>3.2788466936751075E-2</v>
      </c>
    </row>
    <row r="68" spans="1:5" x14ac:dyDescent="0.25">
      <c r="A68">
        <v>6.1</v>
      </c>
      <c r="B68">
        <f t="shared" si="0"/>
        <v>1.22</v>
      </c>
      <c r="C68">
        <f t="shared" si="1"/>
        <v>2.4209745990791374E-2</v>
      </c>
      <c r="D68">
        <f t="shared" si="2"/>
        <v>0.9757902540092086</v>
      </c>
      <c r="E68">
        <f t="shared" si="3"/>
        <v>2.9535890108765474E-2</v>
      </c>
    </row>
    <row r="69" spans="1:5" x14ac:dyDescent="0.25">
      <c r="A69">
        <v>6.2</v>
      </c>
      <c r="B69">
        <f t="shared" si="0"/>
        <v>1.2400000000000002</v>
      </c>
      <c r="C69">
        <f t="shared" si="1"/>
        <v>2.1407798659484306E-2</v>
      </c>
      <c r="D69">
        <f t="shared" si="2"/>
        <v>0.97859220134051572</v>
      </c>
      <c r="E69">
        <f t="shared" si="3"/>
        <v>2.6545670337760546E-2</v>
      </c>
    </row>
    <row r="70" spans="1:5" x14ac:dyDescent="0.25">
      <c r="A70">
        <v>6.3</v>
      </c>
      <c r="B70">
        <f t="shared" si="0"/>
        <v>1.26</v>
      </c>
      <c r="C70">
        <f t="shared" si="1"/>
        <v>1.8892316008149571E-2</v>
      </c>
      <c r="D70">
        <f t="shared" si="2"/>
        <v>0.98110768399185044</v>
      </c>
      <c r="E70">
        <f t="shared" si="3"/>
        <v>2.380431817026846E-2</v>
      </c>
    </row>
    <row r="71" spans="1:5" x14ac:dyDescent="0.25">
      <c r="A71">
        <v>6.4</v>
      </c>
      <c r="B71">
        <f t="shared" si="0"/>
        <v>1.2800000000000002</v>
      </c>
      <c r="C71">
        <f t="shared" si="1"/>
        <v>1.6639098861723611E-2</v>
      </c>
      <c r="D71">
        <f t="shared" si="2"/>
        <v>0.98336090113827634</v>
      </c>
      <c r="E71">
        <f t="shared" si="3"/>
        <v>2.1298046543006224E-2</v>
      </c>
    </row>
    <row r="72" spans="1:5" x14ac:dyDescent="0.25">
      <c r="A72">
        <v>6.5</v>
      </c>
      <c r="B72">
        <f t="shared" ref="B72:B107" si="4">$C$1*A72</f>
        <v>1.3</v>
      </c>
      <c r="C72">
        <f t="shared" ref="C72:C107" si="5">EXP(-$C$1/2*(A72^2))</f>
        <v>1.4625334709594208E-2</v>
      </c>
      <c r="D72">
        <f t="shared" ref="D72:D107" si="6">1-C72</f>
        <v>0.98537466529040574</v>
      </c>
      <c r="E72">
        <f t="shared" ref="E72:E107" si="7">$C$1*A72*EXP(-$C$1/2*(A72^2))</f>
        <v>1.9012935122472471E-2</v>
      </c>
    </row>
    <row r="73" spans="1:5" x14ac:dyDescent="0.25">
      <c r="A73">
        <v>6.6</v>
      </c>
      <c r="B73">
        <f t="shared" si="4"/>
        <v>1.32</v>
      </c>
      <c r="C73">
        <f t="shared" si="5"/>
        <v>1.2829603563674319E-2</v>
      </c>
      <c r="D73">
        <f t="shared" si="6"/>
        <v>0.98717039643632565</v>
      </c>
      <c r="E73">
        <f t="shared" si="7"/>
        <v>1.6935076704050103E-2</v>
      </c>
    </row>
    <row r="74" spans="1:5" x14ac:dyDescent="0.25">
      <c r="A74">
        <v>6.7</v>
      </c>
      <c r="B74">
        <f t="shared" si="4"/>
        <v>1.34</v>
      </c>
      <c r="C74">
        <f t="shared" si="5"/>
        <v>1.1231870065591157E-2</v>
      </c>
      <c r="D74">
        <f t="shared" si="6"/>
        <v>0.98876812993440888</v>
      </c>
      <c r="E74">
        <f t="shared" si="7"/>
        <v>1.5050705887892151E-2</v>
      </c>
    </row>
    <row r="75" spans="1:5" x14ac:dyDescent="0.25">
      <c r="A75">
        <v>6.8</v>
      </c>
      <c r="B75">
        <f t="shared" si="4"/>
        <v>1.36</v>
      </c>
      <c r="C75">
        <f t="shared" si="5"/>
        <v>9.8134635943195221E-3</v>
      </c>
      <c r="D75">
        <f t="shared" si="6"/>
        <v>0.99018653640568044</v>
      </c>
      <c r="E75">
        <f t="shared" si="7"/>
        <v>1.3346310488274551E-2</v>
      </c>
    </row>
    <row r="76" spans="1:5" x14ac:dyDescent="0.25">
      <c r="A76">
        <v>6.9</v>
      </c>
      <c r="B76">
        <f t="shared" si="4"/>
        <v>1.3800000000000001</v>
      </c>
      <c r="C76">
        <f t="shared" si="5"/>
        <v>8.5570480694780061E-3</v>
      </c>
      <c r="D76">
        <f t="shared" si="6"/>
        <v>0.99144295193052201</v>
      </c>
      <c r="E76">
        <f t="shared" si="7"/>
        <v>1.1808726335879649E-2</v>
      </c>
    </row>
    <row r="77" spans="1:5" x14ac:dyDescent="0.25">
      <c r="A77">
        <v>7</v>
      </c>
      <c r="B77">
        <f t="shared" si="4"/>
        <v>1.4000000000000001</v>
      </c>
      <c r="C77">
        <f t="shared" si="5"/>
        <v>7.4465830709243381E-3</v>
      </c>
      <c r="D77">
        <f t="shared" si="6"/>
        <v>0.99255341692907562</v>
      </c>
      <c r="E77">
        <f t="shared" si="7"/>
        <v>1.0425216299294075E-2</v>
      </c>
    </row>
    <row r="78" spans="1:5" x14ac:dyDescent="0.25">
      <c r="A78">
        <v>7.1</v>
      </c>
      <c r="B78">
        <f t="shared" si="4"/>
        <v>1.42</v>
      </c>
      <c r="C78">
        <f t="shared" si="5"/>
        <v>6.4672778057665841E-3</v>
      </c>
      <c r="D78">
        <f t="shared" si="6"/>
        <v>0.99353272219423339</v>
      </c>
      <c r="E78">
        <f t="shared" si="7"/>
        <v>9.1835344841885488E-3</v>
      </c>
    </row>
    <row r="79" spans="1:5" x14ac:dyDescent="0.25">
      <c r="A79">
        <v>7.2</v>
      </c>
      <c r="B79">
        <f t="shared" si="4"/>
        <v>1.4400000000000002</v>
      </c>
      <c r="C79">
        <f t="shared" si="5"/>
        <v>5.6055393528256729E-3</v>
      </c>
      <c r="D79">
        <f t="shared" si="6"/>
        <v>0.99439446064717429</v>
      </c>
      <c r="E79">
        <f t="shared" si="7"/>
        <v>8.0719766680689697E-3</v>
      </c>
    </row>
    <row r="80" spans="1:5" x14ac:dyDescent="0.25">
      <c r="A80">
        <v>7.3</v>
      </c>
      <c r="B80">
        <f t="shared" si="4"/>
        <v>1.46</v>
      </c>
      <c r="C80">
        <f t="shared" si="5"/>
        <v>4.8489165051037661E-3</v>
      </c>
      <c r="D80">
        <f t="shared" si="6"/>
        <v>0.99515108349489623</v>
      </c>
      <c r="E80">
        <f t="shared" si="7"/>
        <v>7.0794180974514979E-3</v>
      </c>
    </row>
    <row r="81" spans="1:5" x14ac:dyDescent="0.25">
      <c r="A81">
        <v>7.4</v>
      </c>
      <c r="B81">
        <f t="shared" si="4"/>
        <v>1.4800000000000002</v>
      </c>
      <c r="C81">
        <f t="shared" si="5"/>
        <v>4.1860404158506684E-3</v>
      </c>
      <c r="D81">
        <f t="shared" si="6"/>
        <v>0.99581395958414931</v>
      </c>
      <c r="E81">
        <f t="shared" si="7"/>
        <v>6.1953398154589905E-3</v>
      </c>
    </row>
    <row r="82" spans="1:5" x14ac:dyDescent="0.25">
      <c r="A82">
        <v>7.5</v>
      </c>
      <c r="B82">
        <f t="shared" si="4"/>
        <v>1.5</v>
      </c>
      <c r="C82">
        <f t="shared" si="5"/>
        <v>3.6065631360157305E-3</v>
      </c>
      <c r="D82">
        <f t="shared" si="6"/>
        <v>0.99639343686398429</v>
      </c>
      <c r="E82">
        <f t="shared" si="7"/>
        <v>5.409844704023596E-3</v>
      </c>
    </row>
    <row r="83" spans="1:5" x14ac:dyDescent="0.25">
      <c r="A83">
        <v>7.6</v>
      </c>
      <c r="B83">
        <f t="shared" si="4"/>
        <v>1.52</v>
      </c>
      <c r="C83">
        <f t="shared" si="5"/>
        <v>3.1010950125722535E-3</v>
      </c>
      <c r="D83">
        <f t="shared" si="6"/>
        <v>0.99689890498742773</v>
      </c>
      <c r="E83">
        <f t="shared" si="7"/>
        <v>4.7136644191098252E-3</v>
      </c>
    </row>
    <row r="84" spans="1:5" x14ac:dyDescent="0.25">
      <c r="A84">
        <v>7.7</v>
      </c>
      <c r="B84">
        <f t="shared" si="4"/>
        <v>1.54</v>
      </c>
      <c r="C84">
        <f t="shared" si="5"/>
        <v>2.661141800449325E-3</v>
      </c>
      <c r="D84">
        <f t="shared" si="6"/>
        <v>0.9973388581995507</v>
      </c>
      <c r="E84">
        <f t="shared" si="7"/>
        <v>4.0981583726919608E-3</v>
      </c>
    </row>
    <row r="85" spans="1:5" x14ac:dyDescent="0.25">
      <c r="A85">
        <v>7.8</v>
      </c>
      <c r="B85">
        <f t="shared" si="4"/>
        <v>1.56</v>
      </c>
      <c r="C85">
        <f t="shared" si="5"/>
        <v>2.2790422273408751E-3</v>
      </c>
      <c r="D85">
        <f t="shared" si="6"/>
        <v>0.99772095777265912</v>
      </c>
      <c r="E85">
        <f t="shared" si="7"/>
        <v>3.5553058746517654E-3</v>
      </c>
    </row>
    <row r="86" spans="1:5" x14ac:dyDescent="0.25">
      <c r="A86">
        <v>7.9</v>
      </c>
      <c r="B86">
        <f t="shared" si="4"/>
        <v>1.58</v>
      </c>
      <c r="C86">
        <f t="shared" si="5"/>
        <v>1.9479066419251416E-3</v>
      </c>
      <c r="D86">
        <f t="shared" si="6"/>
        <v>0.99805209335807488</v>
      </c>
      <c r="E86">
        <f t="shared" si="7"/>
        <v>3.0776924942417239E-3</v>
      </c>
    </row>
    <row r="87" spans="1:5" x14ac:dyDescent="0.25">
      <c r="A87">
        <v>8</v>
      </c>
      <c r="B87">
        <f t="shared" si="4"/>
        <v>1.6</v>
      </c>
      <c r="C87">
        <f t="shared" si="5"/>
        <v>1.6615572731739339E-3</v>
      </c>
      <c r="D87">
        <f t="shared" si="6"/>
        <v>0.99833844272682604</v>
      </c>
      <c r="E87">
        <f t="shared" si="7"/>
        <v>2.6584916370782944E-3</v>
      </c>
    </row>
    <row r="88" spans="1:5" x14ac:dyDescent="0.25">
      <c r="A88">
        <v>8.1</v>
      </c>
      <c r="B88">
        <f t="shared" si="4"/>
        <v>1.62</v>
      </c>
      <c r="C88">
        <f t="shared" si="5"/>
        <v>1.4144705323433893E-3</v>
      </c>
      <c r="D88">
        <f t="shared" si="6"/>
        <v>0.99858552946765666</v>
      </c>
      <c r="E88">
        <f t="shared" si="7"/>
        <v>2.2914422623962908E-3</v>
      </c>
    </row>
    <row r="89" spans="1:5" x14ac:dyDescent="0.25">
      <c r="A89">
        <v>8.1999999999999993</v>
      </c>
      <c r="B89">
        <f t="shared" si="4"/>
        <v>1.64</v>
      </c>
      <c r="C89">
        <f t="shared" si="5"/>
        <v>1.201721700551038E-3</v>
      </c>
      <c r="D89">
        <f t="shared" si="6"/>
        <v>0.998798278299449</v>
      </c>
      <c r="E89">
        <f t="shared" si="7"/>
        <v>1.9708235889037023E-3</v>
      </c>
    </row>
    <row r="90" spans="1:5" x14ac:dyDescent="0.25">
      <c r="A90">
        <v>8.3000000000000007</v>
      </c>
      <c r="B90">
        <f t="shared" si="4"/>
        <v>1.6600000000000001</v>
      </c>
      <c r="C90">
        <f t="shared" si="5"/>
        <v>1.0189322639630469E-3</v>
      </c>
      <c r="D90">
        <f t="shared" si="6"/>
        <v>0.9989810677360369</v>
      </c>
      <c r="E90">
        <f t="shared" si="7"/>
        <v>1.6914275581786579E-3</v>
      </c>
    </row>
    <row r="91" spans="1:5" x14ac:dyDescent="0.25">
      <c r="A91">
        <v>8.4</v>
      </c>
      <c r="B91">
        <f t="shared" si="4"/>
        <v>1.6800000000000002</v>
      </c>
      <c r="C91">
        <f t="shared" si="5"/>
        <v>8.6222008574445258E-4</v>
      </c>
      <c r="D91">
        <f t="shared" si="6"/>
        <v>0.99913777991425556</v>
      </c>
      <c r="E91">
        <f t="shared" si="7"/>
        <v>1.4485297440506805E-3</v>
      </c>
    </row>
    <row r="92" spans="1:5" x14ac:dyDescent="0.25">
      <c r="A92">
        <v>8.5</v>
      </c>
      <c r="B92">
        <f t="shared" si="4"/>
        <v>1.7000000000000002</v>
      </c>
      <c r="C92">
        <f t="shared" si="5"/>
        <v>7.2815253908946039E-4</v>
      </c>
      <c r="D92">
        <f t="shared" si="6"/>
        <v>0.99927184746091058</v>
      </c>
      <c r="E92">
        <f t="shared" si="7"/>
        <v>1.2378593164520829E-3</v>
      </c>
    </row>
    <row r="93" spans="1:5" x14ac:dyDescent="0.25">
      <c r="A93">
        <v>8.6</v>
      </c>
      <c r="B93">
        <f t="shared" si="4"/>
        <v>1.72</v>
      </c>
      <c r="C93">
        <f t="shared" si="5"/>
        <v>6.1370266872273467E-4</v>
      </c>
      <c r="D93">
        <f t="shared" si="6"/>
        <v>0.99938629733127726</v>
      </c>
      <c r="E93">
        <f t="shared" si="7"/>
        <v>1.0555685902031036E-3</v>
      </c>
    </row>
    <row r="94" spans="1:5" x14ac:dyDescent="0.25">
      <c r="A94">
        <v>8.6999999999999993</v>
      </c>
      <c r="B94">
        <f t="shared" si="4"/>
        <v>1.74</v>
      </c>
      <c r="C94">
        <f t="shared" si="5"/>
        <v>5.1620839899322137E-4</v>
      </c>
      <c r="D94">
        <f t="shared" si="6"/>
        <v>0.99948379160100675</v>
      </c>
      <c r="E94">
        <f t="shared" si="7"/>
        <v>8.9820261424820521E-4</v>
      </c>
    </row>
    <row r="95" spans="1:5" x14ac:dyDescent="0.25">
      <c r="A95">
        <v>8.8000000000000007</v>
      </c>
      <c r="B95">
        <f t="shared" si="4"/>
        <v>1.7600000000000002</v>
      </c>
      <c r="C95">
        <f t="shared" si="5"/>
        <v>4.3333476471489087E-4</v>
      </c>
      <c r="D95">
        <f t="shared" si="6"/>
        <v>0.99956666523528515</v>
      </c>
      <c r="E95">
        <f t="shared" si="7"/>
        <v>7.6266918589820807E-4</v>
      </c>
    </row>
    <row r="96" spans="1:5" x14ac:dyDescent="0.25">
      <c r="A96">
        <v>8.9</v>
      </c>
      <c r="B96">
        <f t="shared" si="4"/>
        <v>1.7800000000000002</v>
      </c>
      <c r="C96">
        <f t="shared" si="5"/>
        <v>3.6303910580916363E-4</v>
      </c>
      <c r="D96">
        <f t="shared" si="6"/>
        <v>0.99963696089419085</v>
      </c>
      <c r="E96">
        <f t="shared" si="7"/>
        <v>6.462096083403113E-4</v>
      </c>
    </row>
    <row r="97" spans="1:5" x14ac:dyDescent="0.25">
      <c r="A97">
        <v>9</v>
      </c>
      <c r="B97">
        <f t="shared" si="4"/>
        <v>1.8</v>
      </c>
      <c r="C97">
        <f t="shared" si="5"/>
        <v>3.0353913807886678E-4</v>
      </c>
      <c r="D97">
        <f t="shared" si="6"/>
        <v>0.9996964608619211</v>
      </c>
      <c r="E97">
        <f t="shared" si="7"/>
        <v>5.4637044854196021E-4</v>
      </c>
    </row>
    <row r="98" spans="1:5" x14ac:dyDescent="0.25">
      <c r="A98">
        <v>9.1</v>
      </c>
      <c r="B98">
        <f t="shared" si="4"/>
        <v>1.82</v>
      </c>
      <c r="C98">
        <f t="shared" si="5"/>
        <v>2.532837895610502E-4</v>
      </c>
      <c r="D98">
        <f t="shared" si="6"/>
        <v>0.99974671621043898</v>
      </c>
      <c r="E98">
        <f t="shared" si="7"/>
        <v>4.6097649700111137E-4</v>
      </c>
    </row>
    <row r="99" spans="1:5" x14ac:dyDescent="0.25">
      <c r="A99">
        <v>9.1999999999999993</v>
      </c>
      <c r="B99">
        <f t="shared" si="4"/>
        <v>1.8399999999999999</v>
      </c>
      <c r="C99">
        <f t="shared" si="5"/>
        <v>2.1092667431085727E-4</v>
      </c>
      <c r="D99">
        <f t="shared" si="6"/>
        <v>0.99978907332568911</v>
      </c>
      <c r="E99">
        <f t="shared" si="7"/>
        <v>3.8810508073197734E-4</v>
      </c>
    </row>
    <row r="100" spans="1:5" x14ac:dyDescent="0.25">
      <c r="A100">
        <v>9.3000000000000007</v>
      </c>
      <c r="B100">
        <f t="shared" si="4"/>
        <v>1.8600000000000003</v>
      </c>
      <c r="C100">
        <f t="shared" si="5"/>
        <v>1.7530206259843518E-4</v>
      </c>
      <c r="D100">
        <f t="shared" si="6"/>
        <v>0.99982469793740159</v>
      </c>
      <c r="E100">
        <f t="shared" si="7"/>
        <v>3.2606183643308951E-4</v>
      </c>
    </row>
    <row r="101" spans="1:5" x14ac:dyDescent="0.25">
      <c r="A101">
        <v>9.4</v>
      </c>
      <c r="B101">
        <f t="shared" si="4"/>
        <v>1.8800000000000001</v>
      </c>
      <c r="C101">
        <f t="shared" si="5"/>
        <v>1.4540319779771387E-4</v>
      </c>
      <c r="D101">
        <f t="shared" si="6"/>
        <v>0.99985459680220223</v>
      </c>
      <c r="E101">
        <f t="shared" si="7"/>
        <v>2.733580118597021E-4</v>
      </c>
    </row>
    <row r="102" spans="1:5" x14ac:dyDescent="0.25">
      <c r="A102">
        <v>9.5</v>
      </c>
      <c r="B102">
        <f t="shared" si="4"/>
        <v>1.9000000000000001</v>
      </c>
      <c r="C102">
        <f t="shared" si="5"/>
        <v>1.2036280516721316E-4</v>
      </c>
      <c r="D102">
        <f t="shared" si="6"/>
        <v>0.99987963719483275</v>
      </c>
      <c r="E102">
        <f t="shared" si="7"/>
        <v>2.2868932981770501E-4</v>
      </c>
    </row>
    <row r="103" spans="1:5" x14ac:dyDescent="0.25">
      <c r="A103">
        <v>9.6</v>
      </c>
      <c r="B103">
        <f t="shared" si="4"/>
        <v>1.92</v>
      </c>
      <c r="C103">
        <f t="shared" si="5"/>
        <v>9.9435635749927799E-5</v>
      </c>
      <c r="D103">
        <f t="shared" si="6"/>
        <v>0.99990056436425012</v>
      </c>
      <c r="E103">
        <f t="shared" si="7"/>
        <v>1.9091642063986136E-4</v>
      </c>
    </row>
    <row r="104" spans="1:5" x14ac:dyDescent="0.25">
      <c r="A104">
        <v>9.6999999999999993</v>
      </c>
      <c r="B104">
        <f t="shared" si="4"/>
        <v>1.94</v>
      </c>
      <c r="C104">
        <f t="shared" si="5"/>
        <v>8.1982889262877787E-5</v>
      </c>
      <c r="D104">
        <f t="shared" si="6"/>
        <v>0.99991801711073713</v>
      </c>
      <c r="E104">
        <f t="shared" si="7"/>
        <v>1.5904680516998291E-4</v>
      </c>
    </row>
    <row r="105" spans="1:5" x14ac:dyDescent="0.25">
      <c r="A105">
        <v>9.8000000000000007</v>
      </c>
      <c r="B105">
        <f t="shared" si="4"/>
        <v>1.9600000000000002</v>
      </c>
      <c r="C105">
        <f t="shared" si="5"/>
        <v>6.7458362653064199E-5</v>
      </c>
      <c r="D105">
        <f t="shared" si="6"/>
        <v>0.99993254163734691</v>
      </c>
      <c r="E105">
        <f t="shared" si="7"/>
        <v>1.3221839080000585E-4</v>
      </c>
    </row>
    <row r="106" spans="1:5" x14ac:dyDescent="0.25">
      <c r="A106">
        <v>9.9</v>
      </c>
      <c r="B106">
        <f t="shared" si="4"/>
        <v>1.9800000000000002</v>
      </c>
      <c r="C106">
        <f t="shared" si="5"/>
        <v>5.5396175549304791E-5</v>
      </c>
      <c r="D106">
        <f t="shared" si="6"/>
        <v>0.99994460382445072</v>
      </c>
      <c r="E106">
        <f t="shared" si="7"/>
        <v>1.096844275876235E-4</v>
      </c>
    </row>
    <row r="107" spans="1:5" x14ac:dyDescent="0.25">
      <c r="A107">
        <v>10</v>
      </c>
      <c r="B107">
        <f t="shared" si="4"/>
        <v>2</v>
      </c>
      <c r="C107">
        <f t="shared" si="5"/>
        <v>4.5399929762484854E-5</v>
      </c>
      <c r="D107">
        <f t="shared" si="6"/>
        <v>0.99995460007023751</v>
      </c>
      <c r="E107">
        <f t="shared" si="7"/>
        <v>9.0799859524969708E-5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workbookViewId="0">
      <selection activeCell="A7" sqref="A7"/>
    </sheetView>
  </sheetViews>
  <sheetFormatPr defaultRowHeight="15" x14ac:dyDescent="0.25"/>
  <sheetData>
    <row r="1" spans="1:6" x14ac:dyDescent="0.25">
      <c r="A1" t="s">
        <v>7</v>
      </c>
      <c r="C1" s="1">
        <v>3</v>
      </c>
    </row>
    <row r="2" spans="1:6" x14ac:dyDescent="0.25">
      <c r="A2" t="s">
        <v>8</v>
      </c>
      <c r="C2" s="1">
        <v>100</v>
      </c>
    </row>
    <row r="3" spans="1:6" x14ac:dyDescent="0.25">
      <c r="A3" t="s">
        <v>9</v>
      </c>
      <c r="C3" s="2">
        <f>C2^(1/C1)*EXP(GAMMALN(1/$C$1+1))</f>
        <v>4.1448437295448208</v>
      </c>
    </row>
    <row r="5" spans="1:6" x14ac:dyDescent="0.25">
      <c r="F5">
        <v>0</v>
      </c>
    </row>
    <row r="6" spans="1:6" x14ac:dyDescent="0.25">
      <c r="A6" t="s">
        <v>1</v>
      </c>
      <c r="B6" t="s">
        <v>5</v>
      </c>
      <c r="C6" t="s">
        <v>2</v>
      </c>
      <c r="D6" t="s">
        <v>3</v>
      </c>
      <c r="E6" t="s">
        <v>4</v>
      </c>
    </row>
    <row r="7" spans="1:6" x14ac:dyDescent="0.25">
      <c r="A7" s="3">
        <v>0.01</v>
      </c>
      <c r="B7">
        <f>($C$1/$C$2)*A7^($C$1-1)</f>
        <v>3.0000000000000001E-6</v>
      </c>
      <c r="C7">
        <f>EXP(-($A7^$C$1)/$C$2)</f>
        <v>0.99999999000000006</v>
      </c>
      <c r="D7">
        <f>1-C7</f>
        <v>9.9999999392252903E-9</v>
      </c>
      <c r="E7">
        <f>($C$1/$C$2)*A7^($C$1-1)*C7</f>
        <v>2.9999999700000002E-6</v>
      </c>
    </row>
    <row r="8" spans="1:6" x14ac:dyDescent="0.25">
      <c r="A8">
        <v>0.1</v>
      </c>
      <c r="B8">
        <f t="shared" ref="B8:B71" si="0">($C$1/$C$2)*A8^($C$1-1)</f>
        <v>3.0000000000000003E-4</v>
      </c>
      <c r="C8">
        <f t="shared" ref="C8:C71" si="1">EXP(-($A8^$C$1)/$C$2)</f>
        <v>0.99999000004999983</v>
      </c>
      <c r="D8">
        <f t="shared" ref="D8:D71" si="2">1-C8</f>
        <v>9.9999500001723973E-6</v>
      </c>
      <c r="E8">
        <f t="shared" ref="E8:E71" si="3">($C$1/$C$2)*A8^($C$1-1)*C8</f>
        <v>2.9999700001499997E-4</v>
      </c>
    </row>
    <row r="9" spans="1:6" x14ac:dyDescent="0.25">
      <c r="A9">
        <v>0.2</v>
      </c>
      <c r="B9">
        <f t="shared" si="0"/>
        <v>1.2000000000000001E-3</v>
      </c>
      <c r="C9">
        <f t="shared" si="1"/>
        <v>0.9999200031999147</v>
      </c>
      <c r="D9">
        <f t="shared" si="2"/>
        <v>7.9996800085302411E-5</v>
      </c>
      <c r="E9">
        <f t="shared" si="3"/>
        <v>1.1999040038398977E-3</v>
      </c>
    </row>
    <row r="10" spans="1:6" x14ac:dyDescent="0.25">
      <c r="A10">
        <v>0.3</v>
      </c>
      <c r="B10">
        <f t="shared" si="0"/>
        <v>2.6999999999999997E-3</v>
      </c>
      <c r="C10">
        <f t="shared" si="1"/>
        <v>0.99973003644671976</v>
      </c>
      <c r="D10">
        <f t="shared" si="2"/>
        <v>2.6996355328023913E-4</v>
      </c>
      <c r="E10">
        <f t="shared" si="3"/>
        <v>2.6992710984061431E-3</v>
      </c>
    </row>
    <row r="11" spans="1:6" x14ac:dyDescent="0.25">
      <c r="A11">
        <v>0.4</v>
      </c>
      <c r="B11">
        <f t="shared" si="0"/>
        <v>4.8000000000000004E-3</v>
      </c>
      <c r="C11">
        <f t="shared" si="1"/>
        <v>0.99936020475631637</v>
      </c>
      <c r="D11">
        <f t="shared" si="2"/>
        <v>6.3979524368362739E-4</v>
      </c>
      <c r="E11">
        <f t="shared" si="3"/>
        <v>4.7969289828303186E-3</v>
      </c>
    </row>
    <row r="12" spans="1:6" x14ac:dyDescent="0.25">
      <c r="A12">
        <v>0.5</v>
      </c>
      <c r="B12">
        <f t="shared" si="0"/>
        <v>7.4999999999999997E-3</v>
      </c>
      <c r="C12">
        <f t="shared" si="1"/>
        <v>0.99875078092458092</v>
      </c>
      <c r="D12">
        <f t="shared" si="2"/>
        <v>1.2492190754190835E-3</v>
      </c>
      <c r="E12">
        <f t="shared" si="3"/>
        <v>7.4906308569343567E-3</v>
      </c>
    </row>
    <row r="13" spans="1:6" x14ac:dyDescent="0.25">
      <c r="A13">
        <v>0.6</v>
      </c>
      <c r="B13">
        <f t="shared" si="0"/>
        <v>1.0799999999999999E-2</v>
      </c>
      <c r="C13">
        <f t="shared" si="1"/>
        <v>0.99784233112129062</v>
      </c>
      <c r="D13">
        <f t="shared" si="2"/>
        <v>2.1576688787093845E-3</v>
      </c>
      <c r="E13">
        <f t="shared" si="3"/>
        <v>1.0776697176109937E-2</v>
      </c>
    </row>
    <row r="14" spans="1:6" x14ac:dyDescent="0.25">
      <c r="A14">
        <v>0.7</v>
      </c>
      <c r="B14">
        <f t="shared" si="0"/>
        <v>1.4699999999999998E-2</v>
      </c>
      <c r="C14">
        <f t="shared" si="1"/>
        <v>0.99657587573016204</v>
      </c>
      <c r="D14">
        <f t="shared" si="2"/>
        <v>3.4241242698379581E-3</v>
      </c>
      <c r="E14">
        <f t="shared" si="3"/>
        <v>1.4649665373233379E-2</v>
      </c>
    </row>
    <row r="15" spans="1:6" x14ac:dyDescent="0.25">
      <c r="A15">
        <v>0.8</v>
      </c>
      <c r="B15">
        <f t="shared" si="0"/>
        <v>1.9200000000000002E-2</v>
      </c>
      <c r="C15">
        <f t="shared" si="1"/>
        <v>0.99489308485898253</v>
      </c>
      <c r="D15">
        <f t="shared" si="2"/>
        <v>5.1069151410174651E-3</v>
      </c>
      <c r="E15">
        <f t="shared" si="3"/>
        <v>1.9101947229292468E-2</v>
      </c>
    </row>
    <row r="16" spans="1:6" x14ac:dyDescent="0.25">
      <c r="A16">
        <v>0.9</v>
      </c>
      <c r="B16">
        <f t="shared" si="0"/>
        <v>2.4300000000000002E-2</v>
      </c>
      <c r="C16">
        <f t="shared" si="1"/>
        <v>0.99273650759742615</v>
      </c>
      <c r="D16">
        <f t="shared" si="2"/>
        <v>7.2634924025738457E-3</v>
      </c>
      <c r="E16">
        <f t="shared" si="3"/>
        <v>2.4123497134617457E-2</v>
      </c>
    </row>
    <row r="17" spans="1:5" x14ac:dyDescent="0.25">
      <c r="A17">
        <v>1</v>
      </c>
      <c r="B17">
        <f t="shared" si="0"/>
        <v>0.03</v>
      </c>
      <c r="C17">
        <f t="shared" si="1"/>
        <v>0.99004983374916811</v>
      </c>
      <c r="D17">
        <f t="shared" si="2"/>
        <v>9.9501662508318933E-3</v>
      </c>
      <c r="E17">
        <f t="shared" si="3"/>
        <v>2.9701495012475043E-2</v>
      </c>
    </row>
    <row r="18" spans="1:5" x14ac:dyDescent="0.25">
      <c r="A18">
        <v>1.1000000000000001</v>
      </c>
      <c r="B18">
        <f t="shared" si="0"/>
        <v>3.6300000000000006E-2</v>
      </c>
      <c r="C18">
        <f t="shared" si="1"/>
        <v>0.98677818636292336</v>
      </c>
      <c r="D18">
        <f t="shared" si="2"/>
        <v>1.322181363707664E-2</v>
      </c>
      <c r="E18">
        <f t="shared" si="3"/>
        <v>3.5820048164974125E-2</v>
      </c>
    </row>
    <row r="19" spans="1:5" x14ac:dyDescent="0.25">
      <c r="A19">
        <v>1.2</v>
      </c>
      <c r="B19">
        <f t="shared" si="0"/>
        <v>4.3199999999999995E-2</v>
      </c>
      <c r="C19">
        <f t="shared" si="1"/>
        <v>0.98286844293884756</v>
      </c>
      <c r="D19">
        <f t="shared" si="2"/>
        <v>1.7131557061152436E-2</v>
      </c>
      <c r="E19">
        <f t="shared" si="3"/>
        <v>4.2459916734958213E-2</v>
      </c>
    </row>
    <row r="20" spans="1:5" x14ac:dyDescent="0.25">
      <c r="A20">
        <v>1.3</v>
      </c>
      <c r="B20">
        <f t="shared" si="0"/>
        <v>5.0700000000000002E-2</v>
      </c>
      <c r="C20">
        <f t="shared" si="1"/>
        <v>0.97826958269847408</v>
      </c>
      <c r="D20">
        <f t="shared" si="2"/>
        <v>2.1730417301525917E-2</v>
      </c>
      <c r="E20">
        <f t="shared" si="3"/>
        <v>4.9598267842812641E-2</v>
      </c>
    </row>
    <row r="21" spans="1:5" x14ac:dyDescent="0.25">
      <c r="A21">
        <v>1.4</v>
      </c>
      <c r="B21">
        <f t="shared" si="0"/>
        <v>5.8799999999999991E-2</v>
      </c>
      <c r="C21">
        <f t="shared" si="1"/>
        <v>0.9729330567856167</v>
      </c>
      <c r="D21">
        <f t="shared" si="2"/>
        <v>2.7066943214383299E-2</v>
      </c>
      <c r="E21">
        <f t="shared" si="3"/>
        <v>5.7208463738994256E-2</v>
      </c>
    </row>
    <row r="22" spans="1:5" x14ac:dyDescent="0.25">
      <c r="A22">
        <v>1.5</v>
      </c>
      <c r="B22">
        <f t="shared" si="0"/>
        <v>6.7500000000000004E-2</v>
      </c>
      <c r="C22">
        <f t="shared" si="1"/>
        <v>0.96681317772154285</v>
      </c>
      <c r="D22">
        <f t="shared" si="2"/>
        <v>3.3186822278457151E-2</v>
      </c>
      <c r="E22">
        <f t="shared" si="3"/>
        <v>6.5259889496204149E-2</v>
      </c>
    </row>
    <row r="23" spans="1:5" x14ac:dyDescent="0.25">
      <c r="A23">
        <v>1.6</v>
      </c>
      <c r="B23">
        <f t="shared" si="0"/>
        <v>7.6800000000000007E-2</v>
      </c>
      <c r="C23">
        <f t="shared" si="1"/>
        <v>0.95986752388087038</v>
      </c>
      <c r="D23">
        <f t="shared" si="2"/>
        <v>4.0132476119129623E-2</v>
      </c>
      <c r="E23">
        <f t="shared" si="3"/>
        <v>7.3717825834050857E-2</v>
      </c>
    </row>
    <row r="24" spans="1:5" x14ac:dyDescent="0.25">
      <c r="A24">
        <v>1.7</v>
      </c>
      <c r="B24">
        <f t="shared" si="0"/>
        <v>8.6699999999999985E-2</v>
      </c>
      <c r="C24">
        <f t="shared" si="1"/>
        <v>0.95205735419722592</v>
      </c>
      <c r="D24">
        <f t="shared" si="2"/>
        <v>4.7942645802774075E-2</v>
      </c>
      <c r="E24">
        <f t="shared" si="3"/>
        <v>8.2543372608899476E-2</v>
      </c>
    </row>
    <row r="25" spans="1:5" x14ac:dyDescent="0.25">
      <c r="A25">
        <v>1.8</v>
      </c>
      <c r="B25">
        <f t="shared" si="0"/>
        <v>9.7200000000000009E-2</v>
      </c>
      <c r="C25">
        <f t="shared" si="1"/>
        <v>0.94334802776334281</v>
      </c>
      <c r="D25">
        <f t="shared" si="2"/>
        <v>5.6651972236657189E-2</v>
      </c>
      <c r="E25">
        <f t="shared" si="3"/>
        <v>9.1693428298596932E-2</v>
      </c>
    </row>
    <row r="26" spans="1:5" x14ac:dyDescent="0.25">
      <c r="A26">
        <v>1.9</v>
      </c>
      <c r="B26">
        <f t="shared" si="0"/>
        <v>0.10829999999999999</v>
      </c>
      <c r="C26">
        <f t="shared" si="1"/>
        <v>0.93370942247386357</v>
      </c>
      <c r="D26">
        <f t="shared" si="2"/>
        <v>6.6290577526136429E-2</v>
      </c>
      <c r="E26">
        <f t="shared" si="3"/>
        <v>0.10112073045391942</v>
      </c>
    </row>
    <row r="27" spans="1:5" x14ac:dyDescent="0.25">
      <c r="A27">
        <v>2</v>
      </c>
      <c r="B27">
        <f t="shared" si="0"/>
        <v>0.12</v>
      </c>
      <c r="C27">
        <f t="shared" si="1"/>
        <v>0.92311634638663576</v>
      </c>
      <c r="D27">
        <f t="shared" si="2"/>
        <v>7.6883653613364245E-2</v>
      </c>
      <c r="E27">
        <f t="shared" si="3"/>
        <v>0.11077396156639628</v>
      </c>
    </row>
    <row r="28" spans="1:5" x14ac:dyDescent="0.25">
      <c r="A28">
        <v>2.1</v>
      </c>
      <c r="B28">
        <f t="shared" si="0"/>
        <v>0.1323</v>
      </c>
      <c r="C28">
        <f t="shared" si="1"/>
        <v>0.91154893506653112</v>
      </c>
      <c r="D28">
        <f t="shared" si="2"/>
        <v>8.8451064933468881E-2</v>
      </c>
      <c r="E28">
        <f t="shared" si="3"/>
        <v>0.12059792410930206</v>
      </c>
    </row>
    <row r="29" spans="1:5" x14ac:dyDescent="0.25">
      <c r="A29">
        <v>2.2000000000000002</v>
      </c>
      <c r="B29">
        <f t="shared" si="0"/>
        <v>0.14520000000000002</v>
      </c>
      <c r="C29">
        <f t="shared" si="1"/>
        <v>0.89899302784199087</v>
      </c>
      <c r="D29">
        <f t="shared" si="2"/>
        <v>0.10100697215800913</v>
      </c>
      <c r="E29">
        <f t="shared" si="3"/>
        <v>0.13053378764265711</v>
      </c>
    </row>
    <row r="30" spans="1:5" x14ac:dyDescent="0.25">
      <c r="A30">
        <v>2.2999999999999998</v>
      </c>
      <c r="B30">
        <f t="shared" si="0"/>
        <v>0.15869999999999998</v>
      </c>
      <c r="C30">
        <f t="shared" si="1"/>
        <v>0.88544051566586368</v>
      </c>
      <c r="D30">
        <f t="shared" si="2"/>
        <v>0.11455948433413632</v>
      </c>
      <c r="E30">
        <f t="shared" si="3"/>
        <v>0.14051940983617256</v>
      </c>
    </row>
    <row r="31" spans="1:5" x14ac:dyDescent="0.25">
      <c r="A31">
        <v>2.4</v>
      </c>
      <c r="B31">
        <f t="shared" si="0"/>
        <v>0.17279999999999998</v>
      </c>
      <c r="C31">
        <f t="shared" si="1"/>
        <v>0.87088965314541478</v>
      </c>
      <c r="D31">
        <f t="shared" si="2"/>
        <v>0.12911034685458522</v>
      </c>
      <c r="E31">
        <f t="shared" si="3"/>
        <v>0.15048973206352767</v>
      </c>
    </row>
    <row r="32" spans="1:5" x14ac:dyDescent="0.25">
      <c r="A32">
        <v>2.5</v>
      </c>
      <c r="B32">
        <f t="shared" si="0"/>
        <v>0.1875</v>
      </c>
      <c r="C32">
        <f t="shared" si="1"/>
        <v>0.85534532730742252</v>
      </c>
      <c r="D32">
        <f t="shared" si="2"/>
        <v>0.14465467269257748</v>
      </c>
      <c r="E32">
        <f t="shared" si="3"/>
        <v>0.16037724887014171</v>
      </c>
    </row>
    <row r="33" spans="1:5" x14ac:dyDescent="0.25">
      <c r="A33">
        <v>2.6</v>
      </c>
      <c r="B33">
        <f t="shared" si="0"/>
        <v>0.20280000000000001</v>
      </c>
      <c r="C33">
        <f t="shared" si="1"/>
        <v>0.83881927580720506</v>
      </c>
      <c r="D33">
        <f t="shared" si="2"/>
        <v>0.16118072419279494</v>
      </c>
      <c r="E33">
        <f t="shared" si="3"/>
        <v>0.17011254913370119</v>
      </c>
    </row>
    <row r="34" spans="1:5" x14ac:dyDescent="0.25">
      <c r="A34">
        <v>2.7</v>
      </c>
      <c r="B34">
        <f t="shared" si="0"/>
        <v>0.21870000000000003</v>
      </c>
      <c r="C34">
        <f t="shared" si="1"/>
        <v>0.82133024758719819</v>
      </c>
      <c r="D34">
        <f t="shared" si="2"/>
        <v>0.17866975241280181</v>
      </c>
      <c r="E34">
        <f t="shared" si="3"/>
        <v>0.17962492514732029</v>
      </c>
    </row>
    <row r="35" spans="1:5" x14ac:dyDescent="0.25">
      <c r="A35">
        <v>2.8</v>
      </c>
      <c r="B35">
        <f t="shared" si="0"/>
        <v>0.23519999999999996</v>
      </c>
      <c r="C35">
        <f t="shared" si="1"/>
        <v>0.80290409945045982</v>
      </c>
      <c r="D35">
        <f t="shared" si="2"/>
        <v>0.19709590054954018</v>
      </c>
      <c r="E35">
        <f t="shared" si="3"/>
        <v>0.18884304419074813</v>
      </c>
    </row>
    <row r="36" spans="1:5" x14ac:dyDescent="0.25">
      <c r="A36">
        <v>2.9</v>
      </c>
      <c r="B36">
        <f t="shared" si="0"/>
        <v>0.25229999999999997</v>
      </c>
      <c r="C36">
        <f t="shared" si="1"/>
        <v>0.78357382264290543</v>
      </c>
      <c r="D36">
        <f t="shared" si="2"/>
        <v>0.21642617735709457</v>
      </c>
      <c r="E36">
        <f t="shared" si="3"/>
        <v>0.197695675452805</v>
      </c>
    </row>
    <row r="37" spans="1:5" x14ac:dyDescent="0.25">
      <c r="A37">
        <v>3</v>
      </c>
      <c r="B37">
        <f t="shared" si="0"/>
        <v>0.27</v>
      </c>
      <c r="C37">
        <f t="shared" si="1"/>
        <v>0.76337949433685315</v>
      </c>
      <c r="D37">
        <f t="shared" si="2"/>
        <v>0.23662050566314685</v>
      </c>
      <c r="E37">
        <f t="shared" si="3"/>
        <v>0.20611246347095036</v>
      </c>
    </row>
    <row r="38" spans="1:5" x14ac:dyDescent="0.25">
      <c r="A38">
        <v>3.1</v>
      </c>
      <c r="B38">
        <f t="shared" si="0"/>
        <v>0.2883</v>
      </c>
      <c r="C38">
        <f t="shared" si="1"/>
        <v>0.74236814987476218</v>
      </c>
      <c r="D38">
        <f t="shared" si="2"/>
        <v>0.25763185012523782</v>
      </c>
      <c r="E38">
        <f t="shared" si="3"/>
        <v>0.21402473760889393</v>
      </c>
    </row>
    <row r="39" spans="1:5" x14ac:dyDescent="0.25">
      <c r="A39">
        <v>3.2</v>
      </c>
      <c r="B39">
        <f t="shared" si="0"/>
        <v>0.30720000000000003</v>
      </c>
      <c r="C39">
        <f t="shared" si="1"/>
        <v>0.72059357275812808</v>
      </c>
      <c r="D39">
        <f t="shared" si="2"/>
        <v>0.27940642724187192</v>
      </c>
      <c r="E39">
        <f t="shared" si="3"/>
        <v>0.22136634555129697</v>
      </c>
    </row>
    <row r="40" spans="1:5" x14ac:dyDescent="0.25">
      <c r="A40">
        <v>3.3</v>
      </c>
      <c r="B40">
        <f t="shared" si="0"/>
        <v>0.32669999999999993</v>
      </c>
      <c r="C40">
        <f t="shared" si="1"/>
        <v>0.6981160006394026</v>
      </c>
      <c r="D40">
        <f t="shared" si="2"/>
        <v>0.3018839993605974</v>
      </c>
      <c r="E40">
        <f t="shared" si="3"/>
        <v>0.2280744974088928</v>
      </c>
    </row>
    <row r="41" spans="1:5" x14ac:dyDescent="0.25">
      <c r="A41">
        <v>3.4</v>
      </c>
      <c r="B41">
        <f t="shared" si="0"/>
        <v>0.34679999999999994</v>
      </c>
      <c r="C41">
        <f t="shared" si="1"/>
        <v>0.6750017469762456</v>
      </c>
      <c r="D41">
        <f t="shared" si="2"/>
        <v>0.3249982530237544</v>
      </c>
      <c r="E41">
        <f t="shared" si="3"/>
        <v>0.23409060585136193</v>
      </c>
    </row>
    <row r="42" spans="1:5" x14ac:dyDescent="0.25">
      <c r="A42">
        <v>3.5</v>
      </c>
      <c r="B42">
        <f t="shared" si="0"/>
        <v>0.36749999999999999</v>
      </c>
      <c r="C42">
        <f t="shared" si="1"/>
        <v>0.6513227395137714</v>
      </c>
      <c r="D42">
        <f t="shared" si="2"/>
        <v>0.3486772604862286</v>
      </c>
      <c r="E42">
        <f t="shared" si="3"/>
        <v>0.23936110677131098</v>
      </c>
    </row>
    <row r="43" spans="1:5" x14ac:dyDescent="0.25">
      <c r="A43">
        <v>3.6</v>
      </c>
      <c r="B43">
        <f t="shared" si="0"/>
        <v>0.38880000000000003</v>
      </c>
      <c r="C43">
        <f t="shared" si="1"/>
        <v>0.62715597834305215</v>
      </c>
      <c r="D43">
        <f t="shared" si="2"/>
        <v>0.37284402165694785</v>
      </c>
      <c r="E43">
        <f t="shared" si="3"/>
        <v>0.24383824437977869</v>
      </c>
    </row>
    <row r="44" spans="1:5" x14ac:dyDescent="0.25">
      <c r="A44">
        <v>3.7</v>
      </c>
      <c r="B44">
        <f t="shared" si="0"/>
        <v>0.41070000000000001</v>
      </c>
      <c r="C44">
        <f t="shared" si="1"/>
        <v>0.60258291790962537</v>
      </c>
      <c r="D44">
        <f t="shared" si="2"/>
        <v>0.39741708209037463</v>
      </c>
      <c r="E44">
        <f t="shared" si="3"/>
        <v>0.24748080438548314</v>
      </c>
    </row>
    <row r="45" spans="1:5" x14ac:dyDescent="0.25">
      <c r="A45">
        <v>3.8</v>
      </c>
      <c r="B45">
        <f t="shared" si="0"/>
        <v>0.43319999999999997</v>
      </c>
      <c r="C45">
        <f t="shared" si="1"/>
        <v>0.57768877897678161</v>
      </c>
      <c r="D45">
        <f t="shared" si="2"/>
        <v>0.42231122102321839</v>
      </c>
      <c r="E45">
        <f t="shared" si="3"/>
        <v>0.25025477905274179</v>
      </c>
    </row>
    <row r="46" spans="1:5" x14ac:dyDescent="0.25">
      <c r="A46">
        <v>3.9</v>
      </c>
      <c r="B46">
        <f t="shared" si="0"/>
        <v>0.45629999999999993</v>
      </c>
      <c r="C46">
        <f t="shared" si="1"/>
        <v>0.55256179814446216</v>
      </c>
      <c r="D46">
        <f t="shared" si="2"/>
        <v>0.44743820185553784</v>
      </c>
      <c r="E46">
        <f t="shared" si="3"/>
        <v>0.25213394849331805</v>
      </c>
    </row>
    <row r="47" spans="1:5" x14ac:dyDescent="0.25">
      <c r="A47">
        <v>4</v>
      </c>
      <c r="B47">
        <f t="shared" si="0"/>
        <v>0.48</v>
      </c>
      <c r="C47">
        <f t="shared" si="1"/>
        <v>0.52729242404304855</v>
      </c>
      <c r="D47">
        <f t="shared" si="2"/>
        <v>0.47270757595695145</v>
      </c>
      <c r="E47">
        <f t="shared" si="3"/>
        <v>0.25310036354066329</v>
      </c>
    </row>
    <row r="48" spans="1:5" x14ac:dyDescent="0.25">
      <c r="A48">
        <v>4.0999999999999996</v>
      </c>
      <c r="B48">
        <f t="shared" si="0"/>
        <v>0.50429999999999997</v>
      </c>
      <c r="C48">
        <f t="shared" si="1"/>
        <v>0.50197247071865436</v>
      </c>
      <c r="D48">
        <f t="shared" si="2"/>
        <v>0.49802752928134564</v>
      </c>
      <c r="E48">
        <f t="shared" si="3"/>
        <v>0.25314471698341739</v>
      </c>
    </row>
    <row r="49" spans="1:5" x14ac:dyDescent="0.25">
      <c r="A49">
        <v>4.2</v>
      </c>
      <c r="B49">
        <f t="shared" si="0"/>
        <v>0.5292</v>
      </c>
      <c r="C49">
        <f t="shared" si="1"/>
        <v>0.47669423995970589</v>
      </c>
      <c r="D49">
        <f t="shared" si="2"/>
        <v>0.52330576004029417</v>
      </c>
      <c r="E49">
        <f t="shared" si="3"/>
        <v>0.25226659178667638</v>
      </c>
    </row>
    <row r="50" spans="1:5" x14ac:dyDescent="0.25">
      <c r="A50">
        <v>4.3</v>
      </c>
      <c r="B50">
        <f t="shared" si="0"/>
        <v>0.55469999999999997</v>
      </c>
      <c r="C50">
        <f t="shared" si="1"/>
        <v>0.45154962534249588</v>
      </c>
      <c r="D50">
        <f t="shared" si="2"/>
        <v>0.54845037465750412</v>
      </c>
      <c r="E50">
        <f t="shared" si="3"/>
        <v>0.25047457717748245</v>
      </c>
    </row>
    <row r="51" spans="1:5" x14ac:dyDescent="0.25">
      <c r="A51">
        <v>4.4000000000000004</v>
      </c>
      <c r="B51">
        <f t="shared" si="0"/>
        <v>0.58080000000000009</v>
      </c>
      <c r="C51">
        <f t="shared" si="1"/>
        <v>0.42662921155837791</v>
      </c>
      <c r="D51">
        <f t="shared" si="2"/>
        <v>0.57337078844162215</v>
      </c>
      <c r="E51">
        <f t="shared" si="3"/>
        <v>0.24778624607310593</v>
      </c>
    </row>
    <row r="52" spans="1:5" x14ac:dyDescent="0.25">
      <c r="A52">
        <v>4.5</v>
      </c>
      <c r="B52">
        <f t="shared" si="0"/>
        <v>0.60749999999999993</v>
      </c>
      <c r="C52">
        <f t="shared" si="1"/>
        <v>0.40202138309465485</v>
      </c>
      <c r="D52">
        <f t="shared" si="2"/>
        <v>0.59797861690534515</v>
      </c>
      <c r="E52">
        <f t="shared" si="3"/>
        <v>0.2442279902300028</v>
      </c>
    </row>
    <row r="53" spans="1:5" x14ac:dyDescent="0.25">
      <c r="A53">
        <v>4.5999999999999996</v>
      </c>
      <c r="B53">
        <f t="shared" si="0"/>
        <v>0.63479999999999992</v>
      </c>
      <c r="C53">
        <f t="shared" si="1"/>
        <v>0.37781145654868714</v>
      </c>
      <c r="D53">
        <f t="shared" si="2"/>
        <v>0.6221885434513128</v>
      </c>
      <c r="E53">
        <f t="shared" si="3"/>
        <v>0.23983471261710657</v>
      </c>
    </row>
    <row r="54" spans="1:5" x14ac:dyDescent="0.25">
      <c r="A54">
        <v>4.7</v>
      </c>
      <c r="B54">
        <f t="shared" si="0"/>
        <v>0.66270000000000007</v>
      </c>
      <c r="C54">
        <f t="shared" si="1"/>
        <v>0.35408085074174306</v>
      </c>
      <c r="D54">
        <f t="shared" si="2"/>
        <v>0.645919149258257</v>
      </c>
      <c r="E54">
        <f t="shared" si="3"/>
        <v>0.23464937978655315</v>
      </c>
    </row>
    <row r="55" spans="1:5" x14ac:dyDescent="0.25">
      <c r="A55">
        <v>4.8</v>
      </c>
      <c r="B55">
        <f t="shared" si="0"/>
        <v>0.69119999999999993</v>
      </c>
      <c r="C55">
        <f t="shared" si="1"/>
        <v>0.3309063083557886</v>
      </c>
      <c r="D55">
        <f t="shared" si="2"/>
        <v>0.6690936916442114</v>
      </c>
      <c r="E55">
        <f t="shared" si="3"/>
        <v>0.22872244033552105</v>
      </c>
    </row>
    <row r="56" spans="1:5" x14ac:dyDescent="0.25">
      <c r="A56">
        <v>4.9000000000000004</v>
      </c>
      <c r="B56">
        <f t="shared" si="0"/>
        <v>0.72030000000000016</v>
      </c>
      <c r="C56">
        <f t="shared" si="1"/>
        <v>0.30835918204259688</v>
      </c>
      <c r="D56">
        <f t="shared" si="2"/>
        <v>0.69164081795740318</v>
      </c>
      <c r="E56">
        <f t="shared" si="3"/>
        <v>0.22211111882528259</v>
      </c>
    </row>
    <row r="57" spans="1:5" x14ac:dyDescent="0.25">
      <c r="A57">
        <v>5</v>
      </c>
      <c r="B57">
        <f t="shared" si="0"/>
        <v>0.75</v>
      </c>
      <c r="C57">
        <f t="shared" si="1"/>
        <v>0.28650479686019009</v>
      </c>
      <c r="D57">
        <f t="shared" si="2"/>
        <v>0.71349520313980985</v>
      </c>
      <c r="E57">
        <f t="shared" si="3"/>
        <v>0.21487859764514256</v>
      </c>
    </row>
    <row r="58" spans="1:5" x14ac:dyDescent="0.25">
      <c r="A58">
        <v>5.0999999999999996</v>
      </c>
      <c r="B58">
        <f t="shared" si="0"/>
        <v>0.78029999999999988</v>
      </c>
      <c r="C58">
        <f t="shared" si="1"/>
        <v>0.26540189949689902</v>
      </c>
      <c r="D58">
        <f t="shared" si="2"/>
        <v>0.73459810050310104</v>
      </c>
      <c r="E58">
        <f t="shared" si="3"/>
        <v>0.20709310217743027</v>
      </c>
    </row>
    <row r="59" spans="1:5" x14ac:dyDescent="0.25">
      <c r="A59">
        <v>5.2</v>
      </c>
      <c r="B59">
        <f t="shared" si="0"/>
        <v>0.81120000000000003</v>
      </c>
      <c r="C59">
        <f t="shared" si="1"/>
        <v>0.24510220307852307</v>
      </c>
      <c r="D59">
        <f t="shared" si="2"/>
        <v>0.75489779692147696</v>
      </c>
      <c r="E59">
        <f t="shared" si="3"/>
        <v>0.19882690713729792</v>
      </c>
    </row>
    <row r="60" spans="1:5" x14ac:dyDescent="0.25">
      <c r="A60">
        <v>5.3</v>
      </c>
      <c r="B60">
        <f t="shared" si="0"/>
        <v>0.8427</v>
      </c>
      <c r="C60">
        <f t="shared" si="1"/>
        <v>0.22565003445881718</v>
      </c>
      <c r="D60">
        <f t="shared" si="2"/>
        <v>0.77434996554118285</v>
      </c>
      <c r="E60">
        <f t="shared" si="3"/>
        <v>0.19015528403844523</v>
      </c>
    </row>
    <row r="61" spans="1:5" x14ac:dyDescent="0.25">
      <c r="A61">
        <v>5.4</v>
      </c>
      <c r="B61">
        <f t="shared" si="0"/>
        <v>0.87480000000000013</v>
      </c>
      <c r="C61">
        <f t="shared" si="1"/>
        <v>0.20708208881581705</v>
      </c>
      <c r="D61">
        <f t="shared" si="2"/>
        <v>0.79291791118418298</v>
      </c>
      <c r="E61">
        <f t="shared" si="3"/>
        <v>0.18115541129607679</v>
      </c>
    </row>
    <row r="62" spans="1:5" x14ac:dyDescent="0.25">
      <c r="A62">
        <v>5.5</v>
      </c>
      <c r="B62">
        <f t="shared" si="0"/>
        <v>0.90749999999999997</v>
      </c>
      <c r="C62">
        <f t="shared" si="1"/>
        <v>0.1894272941712658</v>
      </c>
      <c r="D62">
        <f t="shared" si="2"/>
        <v>0.8105727058287342</v>
      </c>
      <c r="E62">
        <f t="shared" si="3"/>
        <v>0.1719052694604237</v>
      </c>
    </row>
    <row r="63" spans="1:5" x14ac:dyDescent="0.25">
      <c r="A63">
        <v>5.6</v>
      </c>
      <c r="B63">
        <f t="shared" si="0"/>
        <v>0.94079999999999986</v>
      </c>
      <c r="C63">
        <f t="shared" si="1"/>
        <v>0.17270678617768204</v>
      </c>
      <c r="D63">
        <f t="shared" si="2"/>
        <v>0.82729321382231791</v>
      </c>
      <c r="E63">
        <f t="shared" si="3"/>
        <v>0.16248254443596324</v>
      </c>
    </row>
    <row r="64" spans="1:5" x14ac:dyDescent="0.25">
      <c r="A64">
        <v>5.7</v>
      </c>
      <c r="B64">
        <f t="shared" si="0"/>
        <v>0.97470000000000001</v>
      </c>
      <c r="C64">
        <f t="shared" si="1"/>
        <v>0.15693399124069574</v>
      </c>
      <c r="D64">
        <f t="shared" si="2"/>
        <v>0.84306600875930426</v>
      </c>
      <c r="E64">
        <f t="shared" si="3"/>
        <v>0.15296356126230615</v>
      </c>
    </row>
    <row r="65" spans="1:5" x14ac:dyDescent="0.25">
      <c r="A65">
        <v>5.8</v>
      </c>
      <c r="B65">
        <f t="shared" si="0"/>
        <v>1.0091999999999999</v>
      </c>
      <c r="C65">
        <f t="shared" si="1"/>
        <v>0.14211481382732957</v>
      </c>
      <c r="D65">
        <f t="shared" si="2"/>
        <v>0.8578851861726704</v>
      </c>
      <c r="E65">
        <f t="shared" si="3"/>
        <v>0.14342227011454098</v>
      </c>
    </row>
    <row r="66" spans="1:5" x14ac:dyDescent="0.25">
      <c r="A66">
        <v>5.9</v>
      </c>
      <c r="B66">
        <f t="shared" si="0"/>
        <v>1.0443</v>
      </c>
      <c r="C66">
        <f t="shared" si="1"/>
        <v>0.12824792171677324</v>
      </c>
      <c r="D66">
        <f t="shared" si="2"/>
        <v>0.87175207828322676</v>
      </c>
      <c r="E66">
        <f t="shared" si="3"/>
        <v>0.1339293046488263</v>
      </c>
    </row>
    <row r="67" spans="1:5" x14ac:dyDescent="0.25">
      <c r="A67">
        <v>6</v>
      </c>
      <c r="B67">
        <f t="shared" si="0"/>
        <v>1.08</v>
      </c>
      <c r="C67">
        <f t="shared" si="1"/>
        <v>0.11532512103806251</v>
      </c>
      <c r="D67">
        <f t="shared" si="2"/>
        <v>0.88467487896193753</v>
      </c>
      <c r="E67">
        <f t="shared" si="3"/>
        <v>0.12455113072110752</v>
      </c>
    </row>
    <row r="68" spans="1:5" x14ac:dyDescent="0.25">
      <c r="A68">
        <v>6.1</v>
      </c>
      <c r="B68">
        <f t="shared" si="0"/>
        <v>1.1162999999999998</v>
      </c>
      <c r="C68">
        <f t="shared" si="1"/>
        <v>0.10333181126221903</v>
      </c>
      <c r="D68">
        <f t="shared" si="2"/>
        <v>0.89666818873778098</v>
      </c>
      <c r="E68">
        <f t="shared" si="3"/>
        <v>0.11534930091201509</v>
      </c>
    </row>
    <row r="69" spans="1:5" x14ac:dyDescent="0.25">
      <c r="A69">
        <v>6.2</v>
      </c>
      <c r="B69">
        <f t="shared" si="0"/>
        <v>1.1532</v>
      </c>
      <c r="C69">
        <f t="shared" si="1"/>
        <v>9.2247508920308002E-2</v>
      </c>
      <c r="D69">
        <f t="shared" si="2"/>
        <v>0.90775249107969203</v>
      </c>
      <c r="E69">
        <f t="shared" si="3"/>
        <v>0.1063798272868992</v>
      </c>
    </row>
    <row r="70" spans="1:5" x14ac:dyDescent="0.25">
      <c r="A70">
        <v>6.3</v>
      </c>
      <c r="B70">
        <f t="shared" si="0"/>
        <v>1.1906999999999999</v>
      </c>
      <c r="C70">
        <f t="shared" si="1"/>
        <v>8.204642773941348E-2</v>
      </c>
      <c r="D70">
        <f t="shared" si="2"/>
        <v>0.91795357226058649</v>
      </c>
      <c r="E70">
        <f t="shared" si="3"/>
        <v>9.7692681509319618E-2</v>
      </c>
    </row>
    <row r="71" spans="1:5" x14ac:dyDescent="0.25">
      <c r="A71">
        <v>6.4</v>
      </c>
      <c r="B71">
        <f t="shared" si="0"/>
        <v>1.2288000000000001</v>
      </c>
      <c r="C71">
        <f t="shared" si="1"/>
        <v>7.2698102150753896E-2</v>
      </c>
      <c r="D71">
        <f t="shared" si="2"/>
        <v>0.9273018978492461</v>
      </c>
      <c r="E71">
        <f t="shared" si="3"/>
        <v>8.9331427922846401E-2</v>
      </c>
    </row>
    <row r="72" spans="1:5" x14ac:dyDescent="0.25">
      <c r="A72">
        <v>6.5</v>
      </c>
      <c r="B72">
        <f t="shared" ref="B72:B107" si="4">($C$1/$C$2)*A72^($C$1-1)</f>
        <v>1.2674999999999998</v>
      </c>
      <c r="C72">
        <f t="shared" ref="C72:C107" si="5">EXP(-($A72^$C$1)/$C$2)</f>
        <v>6.4168040741399951E-2</v>
      </c>
      <c r="D72">
        <f t="shared" ref="D72:D107" si="6">1-C72</f>
        <v>0.93583195925860008</v>
      </c>
      <c r="E72">
        <f t="shared" ref="E72:E107" si="7">($C$1/$C$2)*A72^($C$1-1)*C72</f>
        <v>8.1332991639724433E-2</v>
      </c>
    </row>
    <row r="73" spans="1:5" x14ac:dyDescent="0.25">
      <c r="A73">
        <v>6.6</v>
      </c>
      <c r="B73">
        <f t="shared" si="4"/>
        <v>1.3067999999999997</v>
      </c>
      <c r="C73">
        <f t="shared" si="5"/>
        <v>5.641839619449103E-2</v>
      </c>
      <c r="D73">
        <f t="shared" si="6"/>
        <v>0.94358160380550893</v>
      </c>
      <c r="E73">
        <f t="shared" si="7"/>
        <v>7.3727560146960858E-2</v>
      </c>
    </row>
    <row r="74" spans="1:5" x14ac:dyDescent="0.25">
      <c r="A74">
        <v>6.7</v>
      </c>
      <c r="B74">
        <f t="shared" si="4"/>
        <v>1.3467</v>
      </c>
      <c r="C74">
        <f t="shared" si="5"/>
        <v>4.9408638581766723E-2</v>
      </c>
      <c r="D74">
        <f t="shared" si="6"/>
        <v>0.9505913614182333</v>
      </c>
      <c r="E74">
        <f t="shared" si="7"/>
        <v>6.6538613578065245E-2</v>
      </c>
    </row>
    <row r="75" spans="1:5" x14ac:dyDescent="0.25">
      <c r="A75">
        <v>6.8</v>
      </c>
      <c r="B75">
        <f t="shared" si="4"/>
        <v>1.3871999999999998</v>
      </c>
      <c r="C75">
        <f t="shared" si="5"/>
        <v>4.3096219514512944E-2</v>
      </c>
      <c r="D75">
        <f t="shared" si="6"/>
        <v>0.95690378048548708</v>
      </c>
      <c r="E75">
        <f t="shared" si="7"/>
        <v>5.9783075710532346E-2</v>
      </c>
    </row>
    <row r="76" spans="1:5" x14ac:dyDescent="0.25">
      <c r="A76">
        <v>6.9</v>
      </c>
      <c r="B76">
        <f t="shared" si="4"/>
        <v>1.4283000000000001</v>
      </c>
      <c r="C76">
        <f t="shared" si="5"/>
        <v>3.7437215592378711E-2</v>
      </c>
      <c r="D76">
        <f t="shared" si="6"/>
        <v>0.96256278440762133</v>
      </c>
      <c r="E76">
        <f t="shared" si="7"/>
        <v>5.347157503059452E-2</v>
      </c>
    </row>
    <row r="77" spans="1:5" x14ac:dyDescent="0.25">
      <c r="A77">
        <v>7</v>
      </c>
      <c r="B77">
        <f t="shared" si="4"/>
        <v>1.47</v>
      </c>
      <c r="C77">
        <f t="shared" si="5"/>
        <v>3.238694077290704E-2</v>
      </c>
      <c r="D77">
        <f t="shared" si="6"/>
        <v>0.96761305922709295</v>
      </c>
      <c r="E77">
        <f t="shared" si="7"/>
        <v>4.7608802936173346E-2</v>
      </c>
    </row>
    <row r="78" spans="1:5" x14ac:dyDescent="0.25">
      <c r="A78">
        <v>7.1</v>
      </c>
      <c r="B78">
        <f t="shared" si="4"/>
        <v>1.5122999999999998</v>
      </c>
      <c r="C78">
        <f t="shared" si="5"/>
        <v>2.7900518670140474E-2</v>
      </c>
      <c r="D78">
        <f t="shared" si="6"/>
        <v>0.97209948132985957</v>
      </c>
      <c r="E78">
        <f t="shared" si="7"/>
        <v>4.2193954384853433E-2</v>
      </c>
    </row>
    <row r="79" spans="1:5" x14ac:dyDescent="0.25">
      <c r="A79">
        <v>7.2</v>
      </c>
      <c r="B79">
        <f t="shared" si="4"/>
        <v>1.5552000000000001</v>
      </c>
      <c r="C79">
        <f t="shared" si="5"/>
        <v>2.3933407325646926E-2</v>
      </c>
      <c r="D79">
        <f t="shared" si="6"/>
        <v>0.97606659267435303</v>
      </c>
      <c r="E79">
        <f t="shared" si="7"/>
        <v>3.7221235072846102E-2</v>
      </c>
    </row>
    <row r="80" spans="1:5" x14ac:dyDescent="0.25">
      <c r="A80">
        <v>7.3</v>
      </c>
      <c r="B80">
        <f t="shared" si="4"/>
        <v>1.5987</v>
      </c>
      <c r="C80">
        <f t="shared" si="5"/>
        <v>2.0441870624529717E-2</v>
      </c>
      <c r="D80">
        <f t="shared" si="6"/>
        <v>0.97955812937547027</v>
      </c>
      <c r="E80">
        <f t="shared" si="7"/>
        <v>3.2680418567435657E-2</v>
      </c>
    </row>
    <row r="81" spans="1:5" x14ac:dyDescent="0.25">
      <c r="A81">
        <v>7.4</v>
      </c>
      <c r="B81">
        <f t="shared" si="4"/>
        <v>1.6428</v>
      </c>
      <c r="C81">
        <f t="shared" si="5"/>
        <v>1.7383392196936562E-2</v>
      </c>
      <c r="D81">
        <f t="shared" si="6"/>
        <v>0.98261660780306348</v>
      </c>
      <c r="E81">
        <f t="shared" si="7"/>
        <v>2.8557436701127384E-2</v>
      </c>
    </row>
    <row r="82" spans="1:5" x14ac:dyDescent="0.25">
      <c r="A82">
        <v>7.5</v>
      </c>
      <c r="B82">
        <f t="shared" si="4"/>
        <v>1.6875</v>
      </c>
      <c r="C82">
        <f t="shared" si="5"/>
        <v>1.4717029298635137E-2</v>
      </c>
      <c r="D82">
        <f t="shared" si="6"/>
        <v>0.98528297070136484</v>
      </c>
      <c r="E82">
        <f t="shared" si="7"/>
        <v>2.4834986941446792E-2</v>
      </c>
    </row>
    <row r="83" spans="1:5" x14ac:dyDescent="0.25">
      <c r="A83">
        <v>7.6</v>
      </c>
      <c r="B83">
        <f t="shared" si="4"/>
        <v>1.7327999999999999</v>
      </c>
      <c r="C83">
        <f t="shared" si="5"/>
        <v>1.2403705752625897E-2</v>
      </c>
      <c r="D83">
        <f t="shared" si="6"/>
        <v>0.98759629424737405</v>
      </c>
      <c r="E83">
        <f t="shared" si="7"/>
        <v>2.1493141328150153E-2</v>
      </c>
    </row>
    <row r="84" spans="1:5" x14ac:dyDescent="0.25">
      <c r="A84">
        <v>7.7</v>
      </c>
      <c r="B84">
        <f t="shared" si="4"/>
        <v>1.7787000000000002</v>
      </c>
      <c r="C84">
        <f t="shared" si="5"/>
        <v>1.0406444513376419E-2</v>
      </c>
      <c r="D84">
        <f t="shared" si="6"/>
        <v>0.98959355548662353</v>
      </c>
      <c r="E84">
        <f t="shared" si="7"/>
        <v>1.8509942855942638E-2</v>
      </c>
    </row>
    <row r="85" spans="1:5" x14ac:dyDescent="0.25">
      <c r="A85">
        <v>7.8</v>
      </c>
      <c r="B85">
        <f t="shared" si="4"/>
        <v>1.8251999999999997</v>
      </c>
      <c r="C85">
        <f t="shared" si="5"/>
        <v>8.6905417489210861E-3</v>
      </c>
      <c r="D85">
        <f t="shared" si="6"/>
        <v>0.99130945825107897</v>
      </c>
      <c r="E85">
        <f t="shared" si="7"/>
        <v>1.5861976800130764E-2</v>
      </c>
    </row>
    <row r="86" spans="1:5" x14ac:dyDescent="0.25">
      <c r="A86">
        <v>7.9</v>
      </c>
      <c r="B86">
        <f t="shared" si="4"/>
        <v>1.8723000000000001</v>
      </c>
      <c r="C86">
        <f t="shared" si="5"/>
        <v>7.2236854946008599E-3</v>
      </c>
      <c r="D86">
        <f t="shared" si="6"/>
        <v>0.99277631450539916</v>
      </c>
      <c r="E86">
        <f t="shared" si="7"/>
        <v>1.352490635154119E-2</v>
      </c>
    </row>
    <row r="87" spans="1:5" x14ac:dyDescent="0.25">
      <c r="A87">
        <v>8</v>
      </c>
      <c r="B87">
        <f t="shared" si="4"/>
        <v>1.92</v>
      </c>
      <c r="C87">
        <f t="shared" si="5"/>
        <v>5.9760228950059427E-3</v>
      </c>
      <c r="D87">
        <f t="shared" si="6"/>
        <v>0.99402397710499402</v>
      </c>
      <c r="E87">
        <f t="shared" si="7"/>
        <v>1.1473963958411409E-2</v>
      </c>
    </row>
    <row r="88" spans="1:5" x14ac:dyDescent="0.25">
      <c r="A88">
        <v>8.1</v>
      </c>
      <c r="B88">
        <f t="shared" si="4"/>
        <v>1.9682999999999999</v>
      </c>
      <c r="C88">
        <f t="shared" si="5"/>
        <v>4.9201808058335237E-3</v>
      </c>
      <c r="D88">
        <f t="shared" si="6"/>
        <v>0.99507981919416644</v>
      </c>
      <c r="E88">
        <f t="shared" si="7"/>
        <v>9.684391880122125E-3</v>
      </c>
    </row>
    <row r="89" spans="1:5" x14ac:dyDescent="0.25">
      <c r="A89">
        <v>8.1999999999999993</v>
      </c>
      <c r="B89">
        <f t="shared" si="4"/>
        <v>2.0171999999999999</v>
      </c>
      <c r="C89">
        <f t="shared" si="5"/>
        <v>4.0312450714781638E-3</v>
      </c>
      <c r="D89">
        <f t="shared" si="6"/>
        <v>0.99596875492852188</v>
      </c>
      <c r="E89">
        <f t="shared" si="7"/>
        <v>8.1318275581857523E-3</v>
      </c>
    </row>
    <row r="90" spans="1:5" x14ac:dyDescent="0.25">
      <c r="A90">
        <v>8.3000000000000007</v>
      </c>
      <c r="B90">
        <f t="shared" si="4"/>
        <v>2.0667000000000004</v>
      </c>
      <c r="C90">
        <f t="shared" si="5"/>
        <v>3.2867041317108706E-3</v>
      </c>
      <c r="D90">
        <f t="shared" si="6"/>
        <v>0.99671329586828916</v>
      </c>
      <c r="E90">
        <f t="shared" si="7"/>
        <v>6.7926314290068573E-3</v>
      </c>
    </row>
    <row r="91" spans="1:5" x14ac:dyDescent="0.25">
      <c r="A91">
        <v>8.4</v>
      </c>
      <c r="B91">
        <f t="shared" si="4"/>
        <v>2.1168</v>
      </c>
      <c r="C91">
        <f t="shared" si="5"/>
        <v>2.6663627532405414E-3</v>
      </c>
      <c r="D91">
        <f t="shared" si="6"/>
        <v>0.9973336372467595</v>
      </c>
      <c r="E91">
        <f t="shared" si="7"/>
        <v>5.6441566760595781E-3</v>
      </c>
    </row>
    <row r="92" spans="1:5" x14ac:dyDescent="0.25">
      <c r="A92">
        <v>8.5</v>
      </c>
      <c r="B92">
        <f t="shared" si="4"/>
        <v>2.1675</v>
      </c>
      <c r="C92">
        <f t="shared" si="5"/>
        <v>2.1522316466075649E-3</v>
      </c>
      <c r="D92">
        <f t="shared" si="6"/>
        <v>0.99784776835339239</v>
      </c>
      <c r="E92">
        <f t="shared" si="7"/>
        <v>4.664962094021897E-3</v>
      </c>
    </row>
    <row r="93" spans="1:5" x14ac:dyDescent="0.25">
      <c r="A93">
        <v>8.6</v>
      </c>
      <c r="B93">
        <f t="shared" si="4"/>
        <v>2.2187999999999999</v>
      </c>
      <c r="C93">
        <f t="shared" si="5"/>
        <v>1.7283985376126071E-3</v>
      </c>
      <c r="D93">
        <f t="shared" si="6"/>
        <v>0.99827160146238736</v>
      </c>
      <c r="E93">
        <f t="shared" si="7"/>
        <v>3.8349706752548525E-3</v>
      </c>
    </row>
    <row r="94" spans="1:5" x14ac:dyDescent="0.25">
      <c r="A94">
        <v>8.6999999999999993</v>
      </c>
      <c r="B94">
        <f t="shared" si="4"/>
        <v>2.2706999999999993</v>
      </c>
      <c r="C94">
        <f t="shared" si="5"/>
        <v>1.3808859404008994E-3</v>
      </c>
      <c r="D94">
        <f t="shared" si="6"/>
        <v>0.99861911405959913</v>
      </c>
      <c r="E94">
        <f t="shared" si="7"/>
        <v>3.1355777048683213E-3</v>
      </c>
    </row>
    <row r="95" spans="1:5" x14ac:dyDescent="0.25">
      <c r="A95">
        <v>8.8000000000000007</v>
      </c>
      <c r="B95">
        <f t="shared" si="4"/>
        <v>2.3232000000000004</v>
      </c>
      <c r="C95">
        <f t="shared" si="5"/>
        <v>1.0975004532839964E-3</v>
      </c>
      <c r="D95">
        <f t="shared" si="6"/>
        <v>0.99890249954671595</v>
      </c>
      <c r="E95">
        <f t="shared" si="7"/>
        <v>2.5497130530693808E-3</v>
      </c>
    </row>
    <row r="96" spans="1:5" x14ac:dyDescent="0.25">
      <c r="A96">
        <v>8.9</v>
      </c>
      <c r="B96">
        <f t="shared" si="4"/>
        <v>2.3763000000000001</v>
      </c>
      <c r="C96">
        <f t="shared" si="5"/>
        <v>8.6767789576707431E-4</v>
      </c>
      <c r="D96">
        <f t="shared" si="6"/>
        <v>0.99913232210423297</v>
      </c>
      <c r="E96">
        <f t="shared" si="7"/>
        <v>2.0618629837112989E-3</v>
      </c>
    </row>
    <row r="97" spans="1:5" x14ac:dyDescent="0.25">
      <c r="A97">
        <v>9</v>
      </c>
      <c r="B97">
        <f t="shared" si="4"/>
        <v>2.4299999999999997</v>
      </c>
      <c r="C97">
        <f t="shared" si="5"/>
        <v>6.8232805275637658E-4</v>
      </c>
      <c r="D97">
        <f t="shared" si="6"/>
        <v>0.99931767194724364</v>
      </c>
      <c r="E97">
        <f t="shared" si="7"/>
        <v>1.6580571681979949E-3</v>
      </c>
    </row>
    <row r="98" spans="1:5" x14ac:dyDescent="0.25">
      <c r="A98">
        <v>9.1</v>
      </c>
      <c r="B98">
        <f t="shared" si="4"/>
        <v>2.4842999999999997</v>
      </c>
      <c r="C98">
        <f t="shared" si="5"/>
        <v>5.3368221454338464E-4</v>
      </c>
      <c r="D98">
        <f t="shared" si="6"/>
        <v>0.99946631778545658</v>
      </c>
      <c r="E98">
        <f t="shared" si="7"/>
        <v>1.3258267255901303E-3</v>
      </c>
    </row>
    <row r="99" spans="1:5" x14ac:dyDescent="0.25">
      <c r="A99">
        <v>9.1999999999999993</v>
      </c>
      <c r="B99">
        <f t="shared" si="4"/>
        <v>2.5391999999999997</v>
      </c>
      <c r="C99">
        <f t="shared" si="5"/>
        <v>4.1514612137804534E-4</v>
      </c>
      <c r="D99">
        <f t="shared" si="6"/>
        <v>0.99958485387862195</v>
      </c>
      <c r="E99">
        <f t="shared" si="7"/>
        <v>1.0541390314031326E-3</v>
      </c>
    </row>
    <row r="100" spans="1:5" x14ac:dyDescent="0.25">
      <c r="A100">
        <v>9.3000000000000007</v>
      </c>
      <c r="B100">
        <f t="shared" si="4"/>
        <v>2.5947</v>
      </c>
      <c r="C100">
        <f t="shared" si="5"/>
        <v>3.2116035862280395E-4</v>
      </c>
      <c r="D100">
        <f t="shared" si="6"/>
        <v>0.99967883964137716</v>
      </c>
      <c r="E100">
        <f t="shared" si="7"/>
        <v>8.3331478251858935E-4</v>
      </c>
    </row>
    <row r="101" spans="1:5" x14ac:dyDescent="0.25">
      <c r="A101">
        <v>9.4</v>
      </c>
      <c r="B101">
        <f t="shared" si="4"/>
        <v>2.6508000000000003</v>
      </c>
      <c r="C101">
        <f t="shared" si="5"/>
        <v>2.4706971850762735E-4</v>
      </c>
      <c r="D101">
        <f t="shared" si="6"/>
        <v>0.99975293028149237</v>
      </c>
      <c r="E101">
        <f t="shared" si="7"/>
        <v>6.5493240982001863E-4</v>
      </c>
    </row>
    <row r="102" spans="1:5" x14ac:dyDescent="0.25">
      <c r="A102">
        <v>9.5</v>
      </c>
      <c r="B102">
        <f t="shared" si="4"/>
        <v>2.7075</v>
      </c>
      <c r="C102">
        <f t="shared" si="5"/>
        <v>1.8900255962630766E-4</v>
      </c>
      <c r="D102">
        <f t="shared" si="6"/>
        <v>0.99981099744037372</v>
      </c>
      <c r="E102">
        <f t="shared" si="7"/>
        <v>5.11724430188228E-4</v>
      </c>
    </row>
    <row r="103" spans="1:5" x14ac:dyDescent="0.25">
      <c r="A103">
        <v>9.6</v>
      </c>
      <c r="B103">
        <f t="shared" si="4"/>
        <v>2.7647999999999997</v>
      </c>
      <c r="C103">
        <f t="shared" si="5"/>
        <v>1.437607641567253E-4</v>
      </c>
      <c r="D103">
        <f t="shared" si="6"/>
        <v>0.99985623923584332</v>
      </c>
      <c r="E103">
        <f t="shared" si="7"/>
        <v>3.9746976074051405E-4</v>
      </c>
    </row>
    <row r="104" spans="1:5" x14ac:dyDescent="0.25">
      <c r="A104">
        <v>9.6999999999999993</v>
      </c>
      <c r="B104">
        <f t="shared" si="4"/>
        <v>2.8226999999999998</v>
      </c>
      <c r="C104">
        <f t="shared" si="5"/>
        <v>1.0872052056580351E-4</v>
      </c>
      <c r="D104">
        <f t="shared" si="6"/>
        <v>0.99989127947943424</v>
      </c>
      <c r="E104">
        <f t="shared" si="7"/>
        <v>3.0688541340109354E-4</v>
      </c>
    </row>
    <row r="105" spans="1:5" x14ac:dyDescent="0.25">
      <c r="A105">
        <v>9.8000000000000007</v>
      </c>
      <c r="B105">
        <f t="shared" si="4"/>
        <v>2.8812000000000006</v>
      </c>
      <c r="C105">
        <f t="shared" si="5"/>
        <v>8.1743848395742419E-5</v>
      </c>
      <c r="D105">
        <f t="shared" si="6"/>
        <v>0.99991825615160423</v>
      </c>
      <c r="E105">
        <f t="shared" si="7"/>
        <v>2.3552037599781312E-4</v>
      </c>
    </row>
    <row r="106" spans="1:5" x14ac:dyDescent="0.25">
      <c r="A106">
        <v>9.9</v>
      </c>
      <c r="B106">
        <f t="shared" si="4"/>
        <v>2.9403000000000001</v>
      </c>
      <c r="C106">
        <f t="shared" si="5"/>
        <v>6.1100531070476747E-5</v>
      </c>
      <c r="D106">
        <f t="shared" si="6"/>
        <v>0.99993889946892955</v>
      </c>
      <c r="E106">
        <f t="shared" si="7"/>
        <v>1.7965389150652279E-4</v>
      </c>
    </row>
    <row r="107" spans="1:5" x14ac:dyDescent="0.25">
      <c r="A107">
        <v>10</v>
      </c>
      <c r="B107">
        <f t="shared" si="4"/>
        <v>3</v>
      </c>
      <c r="C107">
        <f t="shared" si="5"/>
        <v>4.5399929762484854E-5</v>
      </c>
      <c r="D107">
        <f t="shared" si="6"/>
        <v>0.99995460007023751</v>
      </c>
      <c r="E107">
        <f t="shared" si="7"/>
        <v>1.3619978928745456E-4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workbookViewId="0">
      <selection activeCell="C12" sqref="A11:C12"/>
    </sheetView>
  </sheetViews>
  <sheetFormatPr defaultRowHeight="15" x14ac:dyDescent="0.25"/>
  <sheetData>
    <row r="1" spans="1:6" x14ac:dyDescent="0.25">
      <c r="A1" t="s">
        <v>7</v>
      </c>
      <c r="C1" s="1">
        <v>0.6</v>
      </c>
    </row>
    <row r="2" spans="1:6" x14ac:dyDescent="0.25">
      <c r="A2" t="s">
        <v>8</v>
      </c>
      <c r="C2" s="1">
        <v>2</v>
      </c>
    </row>
    <row r="3" spans="1:6" x14ac:dyDescent="0.25">
      <c r="A3" t="s">
        <v>9</v>
      </c>
      <c r="C3" s="2">
        <f>C2^(1/C1)*EXP(GAMMALN(1/$C$1+1))</f>
        <v>4.7767294256321762</v>
      </c>
    </row>
    <row r="5" spans="1:6" x14ac:dyDescent="0.25">
      <c r="F5">
        <v>0</v>
      </c>
    </row>
    <row r="6" spans="1:6" x14ac:dyDescent="0.25">
      <c r="A6" t="s">
        <v>1</v>
      </c>
      <c r="B6" t="s">
        <v>5</v>
      </c>
      <c r="C6" t="s">
        <v>2</v>
      </c>
      <c r="D6" t="s">
        <v>3</v>
      </c>
      <c r="E6" t="s">
        <v>4</v>
      </c>
    </row>
    <row r="7" spans="1:6" x14ac:dyDescent="0.25">
      <c r="A7" s="3">
        <v>0.01</v>
      </c>
      <c r="B7">
        <f>($C$1/$C$2)*A7^($C$1-1)</f>
        <v>1.8928720334405793</v>
      </c>
      <c r="C7">
        <f>EXP(-($A7^$C$1)/$C$2)</f>
        <v>0.96894457465665651</v>
      </c>
      <c r="D7">
        <f>1-C7</f>
        <v>3.105542534334349E-2</v>
      </c>
      <c r="E7">
        <f>($C$1/$C$2)*A7^($C$1-1)*C7</f>
        <v>1.8340880873215626</v>
      </c>
    </row>
    <row r="8" spans="1:6" x14ac:dyDescent="0.25">
      <c r="A8">
        <v>0.1</v>
      </c>
      <c r="B8">
        <f t="shared" ref="B8:B71" si="0">($C$1/$C$2)*A8^($C$1-1)</f>
        <v>0.75356592945287404</v>
      </c>
      <c r="C8">
        <f t="shared" ref="C8:C71" si="1">EXP(-($A8^$C$1)/$C$2)</f>
        <v>0.88197257146117924</v>
      </c>
      <c r="D8">
        <f t="shared" ref="D8:D71" si="2">1-C8</f>
        <v>0.11802742853882076</v>
      </c>
      <c r="E8">
        <f t="shared" ref="E8:E71" si="3">($C$1/$C$2)*A8^($C$1-1)*C8</f>
        <v>0.66462448056508494</v>
      </c>
    </row>
    <row r="9" spans="1:6" x14ac:dyDescent="0.25">
      <c r="A9">
        <v>0.2</v>
      </c>
      <c r="B9">
        <f t="shared" si="0"/>
        <v>0.57109618161476361</v>
      </c>
      <c r="C9">
        <f t="shared" si="1"/>
        <v>0.82665702334180824</v>
      </c>
      <c r="D9">
        <f t="shared" si="2"/>
        <v>0.17334297665819176</v>
      </c>
      <c r="E9">
        <f t="shared" si="3"/>
        <v>0.4721006695355332</v>
      </c>
    </row>
    <row r="10" spans="1:6" x14ac:dyDescent="0.25">
      <c r="A10">
        <v>0.3</v>
      </c>
      <c r="B10">
        <f t="shared" si="0"/>
        <v>0.48559337483020387</v>
      </c>
      <c r="C10">
        <f t="shared" si="1"/>
        <v>0.78443098225070829</v>
      </c>
      <c r="D10">
        <f t="shared" si="2"/>
        <v>0.21556901774929171</v>
      </c>
      <c r="E10">
        <f t="shared" si="3"/>
        <v>0.38091448799249317</v>
      </c>
    </row>
    <row r="11" spans="1:6" x14ac:dyDescent="0.25">
      <c r="A11">
        <v>0.4</v>
      </c>
      <c r="B11">
        <f t="shared" si="0"/>
        <v>0.43280997177216407</v>
      </c>
      <c r="C11">
        <f t="shared" si="1"/>
        <v>0.74935684437661287</v>
      </c>
      <c r="D11">
        <f t="shared" si="2"/>
        <v>0.25064315562338713</v>
      </c>
      <c r="E11">
        <f t="shared" si="3"/>
        <v>0.32432911466191977</v>
      </c>
    </row>
    <row r="12" spans="1:6" x14ac:dyDescent="0.25">
      <c r="A12">
        <v>0.5</v>
      </c>
      <c r="B12">
        <f t="shared" si="0"/>
        <v>0.39585237323186823</v>
      </c>
      <c r="C12">
        <f t="shared" si="1"/>
        <v>0.71901218252850374</v>
      </c>
      <c r="D12">
        <f t="shared" si="2"/>
        <v>0.28098781747149626</v>
      </c>
      <c r="E12">
        <f t="shared" si="3"/>
        <v>0.28462267883653342</v>
      </c>
    </row>
    <row r="13" spans="1:6" x14ac:dyDescent="0.25">
      <c r="A13">
        <v>0.6</v>
      </c>
      <c r="B13">
        <f t="shared" si="0"/>
        <v>0.36801096140891665</v>
      </c>
      <c r="C13">
        <f t="shared" si="1"/>
        <v>0.69210959515086334</v>
      </c>
      <c r="D13">
        <f t="shared" si="2"/>
        <v>0.30789040484913666</v>
      </c>
      <c r="E13">
        <f t="shared" si="3"/>
        <v>0.25470391751180532</v>
      </c>
    </row>
    <row r="14" spans="1:6" x14ac:dyDescent="0.25">
      <c r="A14">
        <v>0.7</v>
      </c>
      <c r="B14">
        <f t="shared" si="0"/>
        <v>0.34600473233455592</v>
      </c>
      <c r="C14">
        <f t="shared" si="1"/>
        <v>0.66786301908485013</v>
      </c>
      <c r="D14">
        <f t="shared" si="2"/>
        <v>0.33213698091514987</v>
      </c>
      <c r="E14">
        <f t="shared" si="3"/>
        <v>0.23108376515460199</v>
      </c>
    </row>
    <row r="15" spans="1:6" x14ac:dyDescent="0.25">
      <c r="A15">
        <v>0.8</v>
      </c>
      <c r="B15">
        <f t="shared" si="0"/>
        <v>0.32800862218298343</v>
      </c>
      <c r="C15">
        <f t="shared" si="1"/>
        <v>0.64574871975596571</v>
      </c>
      <c r="D15">
        <f t="shared" si="2"/>
        <v>0.35425128024403429</v>
      </c>
      <c r="E15">
        <f t="shared" si="3"/>
        <v>0.21181114784357979</v>
      </c>
    </row>
    <row r="16" spans="1:6" x14ac:dyDescent="0.25">
      <c r="A16">
        <v>0.9</v>
      </c>
      <c r="B16">
        <f t="shared" si="0"/>
        <v>0.31291346445318985</v>
      </c>
      <c r="C16">
        <f t="shared" si="1"/>
        <v>0.62539602076670298</v>
      </c>
      <c r="D16">
        <f t="shared" si="2"/>
        <v>0.37460397923329702</v>
      </c>
      <c r="E16">
        <f t="shared" si="3"/>
        <v>0.1956948355133481</v>
      </c>
    </row>
    <row r="17" spans="1:5" x14ac:dyDescent="0.25">
      <c r="A17">
        <v>1</v>
      </c>
      <c r="B17">
        <f t="shared" si="0"/>
        <v>0.3</v>
      </c>
      <c r="C17">
        <f t="shared" si="1"/>
        <v>0.60653065971263342</v>
      </c>
      <c r="D17">
        <f t="shared" si="2"/>
        <v>0.39346934028736658</v>
      </c>
      <c r="E17">
        <f t="shared" si="3"/>
        <v>0.18195919791379003</v>
      </c>
    </row>
    <row r="18" spans="1:5" x14ac:dyDescent="0.25">
      <c r="A18">
        <v>1.1000000000000001</v>
      </c>
      <c r="B18">
        <f t="shared" si="0"/>
        <v>0.28877805079685032</v>
      </c>
      <c r="C18">
        <f t="shared" si="1"/>
        <v>0.58894267475403927</v>
      </c>
      <c r="D18">
        <f t="shared" si="2"/>
        <v>0.41105732524596073</v>
      </c>
      <c r="E18">
        <f t="shared" si="3"/>
        <v>0.17007371764655485</v>
      </c>
    </row>
    <row r="19" spans="1:5" x14ac:dyDescent="0.25">
      <c r="A19">
        <v>1.2</v>
      </c>
      <c r="B19">
        <f t="shared" si="0"/>
        <v>0.27890015543245683</v>
      </c>
      <c r="C19">
        <f t="shared" si="1"/>
        <v>0.57246692916956998</v>
      </c>
      <c r="D19">
        <f t="shared" si="2"/>
        <v>0.42753307083043002</v>
      </c>
      <c r="E19">
        <f t="shared" si="3"/>
        <v>0.15966111552533432</v>
      </c>
    </row>
    <row r="20" spans="1:5" x14ac:dyDescent="0.25">
      <c r="A20">
        <v>1.3</v>
      </c>
      <c r="B20">
        <f t="shared" si="0"/>
        <v>0.27011202189741224</v>
      </c>
      <c r="C20">
        <f t="shared" si="1"/>
        <v>0.55697066076642254</v>
      </c>
      <c r="D20">
        <f t="shared" si="2"/>
        <v>0.44302933923357746</v>
      </c>
      <c r="E20">
        <f t="shared" si="3"/>
        <v>0.15044447131715608</v>
      </c>
    </row>
    <row r="21" spans="1:5" x14ac:dyDescent="0.25">
      <c r="A21">
        <v>1.4</v>
      </c>
      <c r="B21">
        <f t="shared" si="0"/>
        <v>0.26222255244524123</v>
      </c>
      <c r="C21">
        <f t="shared" si="1"/>
        <v>0.54234517696997375</v>
      </c>
      <c r="D21">
        <f t="shared" si="2"/>
        <v>0.45765482303002625</v>
      </c>
      <c r="E21">
        <f t="shared" si="3"/>
        <v>0.14221513661143259</v>
      </c>
    </row>
    <row r="22" spans="1:5" x14ac:dyDescent="0.25">
      <c r="A22">
        <v>1.5</v>
      </c>
      <c r="B22">
        <f t="shared" si="0"/>
        <v>0.25508490012515816</v>
      </c>
      <c r="C22">
        <f t="shared" si="1"/>
        <v>0.5285001180452179</v>
      </c>
      <c r="D22">
        <f t="shared" si="2"/>
        <v>0.4714998819547821</v>
      </c>
      <c r="E22">
        <f t="shared" si="3"/>
        <v>0.13481239982769871</v>
      </c>
    </row>
    <row r="23" spans="1:5" x14ac:dyDescent="0.25">
      <c r="A23">
        <v>1.6</v>
      </c>
      <c r="B23">
        <f t="shared" si="0"/>
        <v>0.24858405130049899</v>
      </c>
      <c r="C23">
        <f t="shared" si="1"/>
        <v>0.51535937637934681</v>
      </c>
      <c r="D23">
        <f t="shared" si="2"/>
        <v>0.48464062362065319</v>
      </c>
      <c r="E23">
        <f t="shared" si="3"/>
        <v>0.12811012165607671</v>
      </c>
    </row>
    <row r="24" spans="1:5" x14ac:dyDescent="0.25">
      <c r="A24">
        <v>1.7</v>
      </c>
      <c r="B24">
        <f t="shared" si="0"/>
        <v>0.24262842898079662</v>
      </c>
      <c r="C24">
        <f t="shared" si="1"/>
        <v>0.50285812041223654</v>
      </c>
      <c r="D24">
        <f t="shared" si="2"/>
        <v>0.49714187958776346</v>
      </c>
      <c r="E24">
        <f t="shared" si="3"/>
        <v>0.12200767575585721</v>
      </c>
    </row>
    <row r="25" spans="1:5" x14ac:dyDescent="0.25">
      <c r="A25">
        <v>1.8</v>
      </c>
      <c r="B25">
        <f t="shared" si="0"/>
        <v>0.23714406097793117</v>
      </c>
      <c r="C25">
        <f t="shared" si="1"/>
        <v>0.49094057700873384</v>
      </c>
      <c r="D25">
        <f t="shared" si="2"/>
        <v>0.50905942299126616</v>
      </c>
      <c r="E25">
        <f t="shared" si="3"/>
        <v>0.11642364213069989</v>
      </c>
    </row>
    <row r="26" spans="1:5" x14ac:dyDescent="0.25">
      <c r="A26">
        <v>1.9</v>
      </c>
      <c r="B26">
        <f t="shared" si="0"/>
        <v>0.23207043394637578</v>
      </c>
      <c r="C26">
        <f t="shared" si="1"/>
        <v>0.47955834774879935</v>
      </c>
      <c r="D26">
        <f t="shared" si="2"/>
        <v>0.52044165225120065</v>
      </c>
      <c r="E26">
        <f t="shared" si="3"/>
        <v>0.11129131386467084</v>
      </c>
    </row>
    <row r="27" spans="1:5" x14ac:dyDescent="0.25">
      <c r="A27">
        <v>2</v>
      </c>
      <c r="B27">
        <f t="shared" si="0"/>
        <v>0.22735748497655972</v>
      </c>
      <c r="C27">
        <f t="shared" si="1"/>
        <v>0.4686691093751521</v>
      </c>
      <c r="D27">
        <f t="shared" si="2"/>
        <v>0.53133089062484795</v>
      </c>
      <c r="E27">
        <f t="shared" si="3"/>
        <v>0.10655542999373877</v>
      </c>
    </row>
    <row r="28" spans="1:5" x14ac:dyDescent="0.25">
      <c r="A28">
        <v>2.1</v>
      </c>
      <c r="B28">
        <f t="shared" si="0"/>
        <v>0.22296337867019467</v>
      </c>
      <c r="C28">
        <f t="shared" si="1"/>
        <v>0.45823559601593289</v>
      </c>
      <c r="D28">
        <f t="shared" si="2"/>
        <v>0.54176440398406711</v>
      </c>
      <c r="E28">
        <f t="shared" si="3"/>
        <v>0.10216975671466279</v>
      </c>
    </row>
    <row r="29" spans="1:5" x14ac:dyDescent="0.25">
      <c r="A29">
        <v>2.2000000000000002</v>
      </c>
      <c r="B29">
        <f t="shared" si="0"/>
        <v>0.21885283781868364</v>
      </c>
      <c r="C29">
        <f t="shared" si="1"/>
        <v>0.44822479164959239</v>
      </c>
      <c r="D29">
        <f t="shared" si="2"/>
        <v>0.55177520835040761</v>
      </c>
      <c r="E29">
        <f t="shared" si="3"/>
        <v>9.8095267633201505E-2</v>
      </c>
    </row>
    <row r="30" spans="1:5" x14ac:dyDescent="0.25">
      <c r="A30">
        <v>2.2999999999999998</v>
      </c>
      <c r="B30">
        <f t="shared" si="0"/>
        <v>0.21499587147085628</v>
      </c>
      <c r="C30">
        <f t="shared" si="1"/>
        <v>0.43860728185557318</v>
      </c>
      <c r="D30">
        <f t="shared" si="2"/>
        <v>0.56139271814442682</v>
      </c>
      <c r="E30">
        <f t="shared" si="3"/>
        <v>9.4298754796002443E-2</v>
      </c>
    </row>
    <row r="31" spans="1:5" x14ac:dyDescent="0.25">
      <c r="A31">
        <v>2.4</v>
      </c>
      <c r="B31">
        <f t="shared" si="0"/>
        <v>0.21136679299564992</v>
      </c>
      <c r="C31">
        <f t="shared" si="1"/>
        <v>0.42935672791613877</v>
      </c>
      <c r="D31">
        <f t="shared" si="2"/>
        <v>0.57064327208386123</v>
      </c>
      <c r="E31">
        <f t="shared" si="3"/>
        <v>9.0751754630740089E-2</v>
      </c>
    </row>
    <row r="32" spans="1:5" x14ac:dyDescent="0.25">
      <c r="A32">
        <v>2.5</v>
      </c>
      <c r="B32">
        <f t="shared" si="0"/>
        <v>0.2079434529465439</v>
      </c>
      <c r="C32">
        <f t="shared" si="1"/>
        <v>0.4204494360757246</v>
      </c>
      <c r="D32">
        <f t="shared" si="2"/>
        <v>0.5795505639242754</v>
      </c>
      <c r="E32">
        <f t="shared" si="3"/>
        <v>8.7429707527013359E-2</v>
      </c>
    </row>
    <row r="33" spans="1:5" x14ac:dyDescent="0.25">
      <c r="A33">
        <v>2.6</v>
      </c>
      <c r="B33">
        <f t="shared" si="0"/>
        <v>0.20470663320176352</v>
      </c>
      <c r="C33">
        <f t="shared" si="1"/>
        <v>0.41186400165008513</v>
      </c>
      <c r="D33">
        <f t="shared" si="2"/>
        <v>0.58813599834991481</v>
      </c>
      <c r="E33">
        <f t="shared" si="3"/>
        <v>8.4311293114794503E-2</v>
      </c>
    </row>
    <row r="34" spans="1:5" x14ac:dyDescent="0.25">
      <c r="A34">
        <v>2.7</v>
      </c>
      <c r="B34">
        <f t="shared" si="0"/>
        <v>0.20163956369943328</v>
      </c>
      <c r="C34">
        <f t="shared" si="1"/>
        <v>0.40358101262261709</v>
      </c>
      <c r="D34">
        <f t="shared" si="2"/>
        <v>0.59641898737738286</v>
      </c>
      <c r="E34">
        <f t="shared" si="3"/>
        <v>8.137789930259999E-2</v>
      </c>
    </row>
    <row r="35" spans="1:5" x14ac:dyDescent="0.25">
      <c r="A35">
        <v>2.8</v>
      </c>
      <c r="B35">
        <f t="shared" si="0"/>
        <v>0.19872753342694688</v>
      </c>
      <c r="C35">
        <f t="shared" si="1"/>
        <v>0.39558280096808512</v>
      </c>
      <c r="D35">
        <f t="shared" si="2"/>
        <v>0.60441719903191493</v>
      </c>
      <c r="E35">
        <f t="shared" si="3"/>
        <v>7.8613194302510417E-2</v>
      </c>
    </row>
    <row r="36" spans="1:5" x14ac:dyDescent="0.25">
      <c r="A36">
        <v>2.9</v>
      </c>
      <c r="B36">
        <f t="shared" si="0"/>
        <v>0.19595757463550142</v>
      </c>
      <c r="C36">
        <f t="shared" si="1"/>
        <v>0.3878532326037244</v>
      </c>
      <c r="D36">
        <f t="shared" si="2"/>
        <v>0.6121467673962756</v>
      </c>
      <c r="E36">
        <f t="shared" si="3"/>
        <v>7.6002778775564814E-2</v>
      </c>
    </row>
    <row r="37" spans="1:5" x14ac:dyDescent="0.25">
      <c r="A37">
        <v>3</v>
      </c>
      <c r="B37">
        <f t="shared" si="0"/>
        <v>0.19331820449317627</v>
      </c>
      <c r="C37">
        <f t="shared" si="1"/>
        <v>0.38037752885518428</v>
      </c>
      <c r="D37">
        <f t="shared" si="2"/>
        <v>0.61962247114481572</v>
      </c>
      <c r="E37">
        <f t="shared" si="3"/>
        <v>7.353390090783557E-2</v>
      </c>
    </row>
    <row r="38" spans="1:5" x14ac:dyDescent="0.25">
      <c r="A38">
        <v>3.1</v>
      </c>
      <c r="B38">
        <f t="shared" si="0"/>
        <v>0.19079921219712206</v>
      </c>
      <c r="C38">
        <f t="shared" si="1"/>
        <v>0.37314211382660711</v>
      </c>
      <c r="D38">
        <f t="shared" si="2"/>
        <v>0.62685788617339289</v>
      </c>
      <c r="E38">
        <f t="shared" si="3"/>
        <v>7.1195221355685484E-2</v>
      </c>
    </row>
    <row r="39" spans="1:5" x14ac:dyDescent="0.25">
      <c r="A39">
        <v>3.2</v>
      </c>
      <c r="B39">
        <f t="shared" si="0"/>
        <v>0.18839148236321851</v>
      </c>
      <c r="C39">
        <f t="shared" si="1"/>
        <v>0.36613448321079584</v>
      </c>
      <c r="D39">
        <f t="shared" si="2"/>
        <v>0.63386551678920422</v>
      </c>
      <c r="E39">
        <f t="shared" si="3"/>
        <v>6.8976618036372769E-2</v>
      </c>
    </row>
    <row r="40" spans="1:5" x14ac:dyDescent="0.25">
      <c r="A40">
        <v>3.3</v>
      </c>
      <c r="B40">
        <f t="shared" si="0"/>
        <v>0.18608684759028785</v>
      </c>
      <c r="C40">
        <f t="shared" si="1"/>
        <v>0.35934309095935724</v>
      </c>
      <c r="D40">
        <f t="shared" si="2"/>
        <v>0.64065690904064276</v>
      </c>
      <c r="E40">
        <f t="shared" si="3"/>
        <v>6.6869022999976852E-2</v>
      </c>
    </row>
    <row r="41" spans="1:5" x14ac:dyDescent="0.25">
      <c r="A41">
        <v>3.4</v>
      </c>
      <c r="B41">
        <f t="shared" si="0"/>
        <v>0.18387796465629253</v>
      </c>
      <c r="C41">
        <f t="shared" si="1"/>
        <v>0.35275725092022459</v>
      </c>
      <c r="D41">
        <f t="shared" si="2"/>
        <v>0.64724274907977541</v>
      </c>
      <c r="E41">
        <f t="shared" si="3"/>
        <v>6.4864285316959966E-2</v>
      </c>
    </row>
    <row r="42" spans="1:5" x14ac:dyDescent="0.25">
      <c r="A42">
        <v>3.5</v>
      </c>
      <c r="B42">
        <f t="shared" si="0"/>
        <v>0.18175820998639888</v>
      </c>
      <c r="C42">
        <f t="shared" si="1"/>
        <v>0.34636705108919369</v>
      </c>
      <c r="D42">
        <f t="shared" si="2"/>
        <v>0.65363294891080637</v>
      </c>
      <c r="E42">
        <f t="shared" si="3"/>
        <v>6.2955055204239413E-2</v>
      </c>
    </row>
    <row r="43" spans="1:5" x14ac:dyDescent="0.25">
      <c r="A43">
        <v>3.6</v>
      </c>
      <c r="B43">
        <f t="shared" si="0"/>
        <v>0.17972159093690118</v>
      </c>
      <c r="C43">
        <f t="shared" si="1"/>
        <v>0.34016327854834283</v>
      </c>
      <c r="D43">
        <f t="shared" si="2"/>
        <v>0.65983672145165717</v>
      </c>
      <c r="E43">
        <f t="shared" si="3"/>
        <v>6.1134685599020445E-2</v>
      </c>
    </row>
    <row r="44" spans="1:5" x14ac:dyDescent="0.25">
      <c r="A44">
        <v>3.7</v>
      </c>
      <c r="B44">
        <f t="shared" si="0"/>
        <v>0.17776267013609284</v>
      </c>
      <c r="C44">
        <f t="shared" si="1"/>
        <v>0.33413735350359514</v>
      </c>
      <c r="D44">
        <f t="shared" si="2"/>
        <v>0.66586264649640481</v>
      </c>
      <c r="E44">
        <f t="shared" si="3"/>
        <v>5.9397148151006628E-2</v>
      </c>
    </row>
    <row r="45" spans="1:5" x14ac:dyDescent="0.25">
      <c r="A45">
        <v>3.8</v>
      </c>
      <c r="B45">
        <f t="shared" si="0"/>
        <v>0.17587650066488944</v>
      </c>
      <c r="C45">
        <f t="shared" si="1"/>
        <v>0.32828127110579203</v>
      </c>
      <c r="D45">
        <f t="shared" si="2"/>
        <v>0.67171872889420792</v>
      </c>
      <c r="E45">
        <f t="shared" si="3"/>
        <v>5.7736961195908584E-2</v>
      </c>
    </row>
    <row r="46" spans="1:5" x14ac:dyDescent="0.25">
      <c r="A46">
        <v>3.9</v>
      </c>
      <c r="B46">
        <f t="shared" si="0"/>
        <v>0.17405857028409744</v>
      </c>
      <c r="C46">
        <f t="shared" si="1"/>
        <v>0.32258754995920913</v>
      </c>
      <c r="D46">
        <f t="shared" si="2"/>
        <v>0.67741245004079087</v>
      </c>
      <c r="E46">
        <f t="shared" si="3"/>
        <v>5.6149127737349792E-2</v>
      </c>
    </row>
    <row r="47" spans="1:5" x14ac:dyDescent="0.25">
      <c r="A47">
        <v>4</v>
      </c>
      <c r="B47">
        <f t="shared" si="0"/>
        <v>0.17230475324955527</v>
      </c>
      <c r="C47">
        <f t="shared" si="1"/>
        <v>0.3170491863997183</v>
      </c>
      <c r="D47">
        <f t="shared" si="2"/>
        <v>0.68295081360028176</v>
      </c>
      <c r="E47">
        <f t="shared" si="3"/>
        <v>5.4629081830575715E-2</v>
      </c>
    </row>
    <row r="48" spans="1:5" x14ac:dyDescent="0.25">
      <c r="A48">
        <v>4.0999999999999996</v>
      </c>
      <c r="B48">
        <f t="shared" si="0"/>
        <v>0.17061126852167616</v>
      </c>
      <c r="C48">
        <f t="shared" si="1"/>
        <v>0.31165961377035306</v>
      </c>
      <c r="D48">
        <f t="shared" si="2"/>
        <v>0.68834038622964688</v>
      </c>
      <c r="E48">
        <f t="shared" si="3"/>
        <v>5.3172642052335586E-2</v>
      </c>
    </row>
    <row r="49" spans="1:5" x14ac:dyDescent="0.25">
      <c r="A49">
        <v>4.2</v>
      </c>
      <c r="B49">
        <f t="shared" si="0"/>
        <v>0.1689746433877726</v>
      </c>
      <c r="C49">
        <f t="shared" si="1"/>
        <v>0.30641266604154482</v>
      </c>
      <c r="D49">
        <f t="shared" si="2"/>
        <v>0.69358733395845518</v>
      </c>
      <c r="E49">
        <f t="shared" si="3"/>
        <v>5.1775970973866693E-2</v>
      </c>
    </row>
    <row r="50" spans="1:5" x14ac:dyDescent="0.25">
      <c r="A50">
        <v>4.3</v>
      </c>
      <c r="B50">
        <f t="shared" si="0"/>
        <v>0.16739168168569918</v>
      </c>
      <c r="C50">
        <f t="shared" si="1"/>
        <v>0.30130254522192268</v>
      </c>
      <c r="D50">
        <f t="shared" si="2"/>
        <v>0.69869745477807732</v>
      </c>
      <c r="E50">
        <f t="shared" si="3"/>
        <v>5.0435539740879061E-2</v>
      </c>
    </row>
    <row r="51" spans="1:5" x14ac:dyDescent="0.25">
      <c r="A51">
        <v>4.4000000000000004</v>
      </c>
      <c r="B51">
        <f t="shared" si="0"/>
        <v>0.16585943595479608</v>
      </c>
      <c r="C51">
        <f t="shared" si="1"/>
        <v>0.29632379208735327</v>
      </c>
      <c r="D51">
        <f t="shared" si="2"/>
        <v>0.70367620791264673</v>
      </c>
      <c r="E51">
        <f t="shared" si="3"/>
        <v>4.914809701559468E-2</v>
      </c>
    </row>
    <row r="52" spans="1:5" x14ac:dyDescent="0.25">
      <c r="A52">
        <v>4.5</v>
      </c>
      <c r="B52">
        <f t="shared" si="0"/>
        <v>0.16437518295172254</v>
      </c>
      <c r="C52">
        <f t="shared" si="1"/>
        <v>0.29147125982404382</v>
      </c>
      <c r="D52">
        <f t="shared" si="2"/>
        <v>0.70852874017595613</v>
      </c>
      <c r="E52">
        <f t="shared" si="3"/>
        <v>4.7910641658746256E-2</v>
      </c>
    </row>
    <row r="53" spans="1:5" x14ac:dyDescent="0.25">
      <c r="A53">
        <v>4.5999999999999996</v>
      </c>
      <c r="B53">
        <f t="shared" si="0"/>
        <v>0.16293640205985854</v>
      </c>
      <c r="C53">
        <f t="shared" si="1"/>
        <v>0.28674009023855457</v>
      </c>
      <c r="D53">
        <f t="shared" si="2"/>
        <v>0.71325990976144538</v>
      </c>
      <c r="E53">
        <f t="shared" si="3"/>
        <v>4.6720398629789245E-2</v>
      </c>
    </row>
    <row r="54" spans="1:5" x14ac:dyDescent="0.25">
      <c r="A54">
        <v>4.7</v>
      </c>
      <c r="B54">
        <f t="shared" si="0"/>
        <v>0.16154075619565292</v>
      </c>
      <c r="C54">
        <f t="shared" si="1"/>
        <v>0.28212569223548889</v>
      </c>
      <c r="D54">
        <f t="shared" si="2"/>
        <v>0.71787430776451111</v>
      </c>
      <c r="E54">
        <f t="shared" si="3"/>
        <v>4.5574797665942919E-2</v>
      </c>
    </row>
    <row r="55" spans="1:5" x14ac:dyDescent="0.25">
      <c r="A55">
        <v>4.8</v>
      </c>
      <c r="B55">
        <f t="shared" si="0"/>
        <v>0.16018607487684028</v>
      </c>
      <c r="C55">
        <f t="shared" si="1"/>
        <v>0.27762372230406773</v>
      </c>
      <c r="D55">
        <f t="shared" si="2"/>
        <v>0.72237627769593227</v>
      </c>
      <c r="E55">
        <f t="shared" si="3"/>
        <v>4.4471454368586509E-2</v>
      </c>
    </row>
    <row r="56" spans="1:5" x14ac:dyDescent="0.25">
      <c r="A56">
        <v>4.9000000000000004</v>
      </c>
      <c r="B56">
        <f t="shared" si="0"/>
        <v>0.15887033916837215</v>
      </c>
      <c r="C56">
        <f t="shared" si="1"/>
        <v>0.27323006678903761</v>
      </c>
      <c r="D56">
        <f t="shared" si="2"/>
        <v>0.72676993321096239</v>
      </c>
      <c r="E56">
        <f t="shared" si="3"/>
        <v>4.3408153381771376E-2</v>
      </c>
    </row>
    <row r="57" spans="1:5" x14ac:dyDescent="0.25">
      <c r="A57">
        <v>5</v>
      </c>
      <c r="B57">
        <f t="shared" si="0"/>
        <v>0.15759166826422602</v>
      </c>
      <c r="C57">
        <f t="shared" si="1"/>
        <v>0.26894082575048311</v>
      </c>
      <c r="D57">
        <f t="shared" si="2"/>
        <v>0.73105917424951694</v>
      </c>
      <c r="E57">
        <f t="shared" si="3"/>
        <v>4.2382833394377151E-2</v>
      </c>
    </row>
    <row r="58" spans="1:5" x14ac:dyDescent="0.25">
      <c r="A58">
        <v>5.0999999999999996</v>
      </c>
      <c r="B58">
        <f t="shared" si="0"/>
        <v>0.15634830749855913</v>
      </c>
      <c r="C58">
        <f t="shared" si="1"/>
        <v>0.26475229824194474</v>
      </c>
      <c r="D58">
        <f t="shared" si="2"/>
        <v>0.73524770175805521</v>
      </c>
      <c r="E58">
        <f t="shared" si="3"/>
        <v>4.1393573736481809E-2</v>
      </c>
    </row>
    <row r="59" spans="1:5" x14ac:dyDescent="0.25">
      <c r="A59">
        <v>5.2</v>
      </c>
      <c r="B59">
        <f t="shared" si="0"/>
        <v>0.15513861760924022</v>
      </c>
      <c r="C59">
        <f t="shared" si="1"/>
        <v>0.26066096885750806</v>
      </c>
      <c r="D59">
        <f t="shared" si="2"/>
        <v>0.73933903114249189</v>
      </c>
      <c r="E59">
        <f t="shared" si="3"/>
        <v>4.0438582373239017E-2</v>
      </c>
    </row>
    <row r="60" spans="1:5" x14ac:dyDescent="0.25">
      <c r="A60">
        <v>5.3</v>
      </c>
      <c r="B60">
        <f t="shared" si="0"/>
        <v>0.15396106510164698</v>
      </c>
      <c r="C60">
        <f t="shared" si="1"/>
        <v>0.25666349541678124</v>
      </c>
      <c r="D60">
        <f t="shared" si="2"/>
        <v>0.74333650458321876</v>
      </c>
      <c r="E60">
        <f t="shared" si="3"/>
        <v>3.9516185127079329E-2</v>
      </c>
    </row>
    <row r="61" spans="1:5" x14ac:dyDescent="0.25">
      <c r="A61">
        <v>5.4</v>
      </c>
      <c r="B61">
        <f t="shared" si="0"/>
        <v>0.15281421358157987</v>
      </c>
      <c r="C61">
        <f t="shared" si="1"/>
        <v>0.25275669767240438</v>
      </c>
      <c r="D61">
        <f t="shared" si="2"/>
        <v>0.74724330232759562</v>
      </c>
      <c r="E61">
        <f t="shared" si="3"/>
        <v>3.8624815982285614E-2</v>
      </c>
    </row>
    <row r="62" spans="1:5" x14ac:dyDescent="0.25">
      <c r="A62">
        <v>5.5</v>
      </c>
      <c r="B62">
        <f t="shared" si="0"/>
        <v>0.15169671594389014</v>
      </c>
      <c r="C62">
        <f t="shared" si="1"/>
        <v>0.24893754693831874</v>
      </c>
      <c r="D62">
        <f t="shared" si="2"/>
        <v>0.75106245306168129</v>
      </c>
      <c r="E62">
        <f t="shared" si="3"/>
        <v>3.7763008345670958E-2</v>
      </c>
    </row>
    <row r="63" spans="1:5" x14ac:dyDescent="0.25">
      <c r="A63">
        <v>5.6</v>
      </c>
      <c r="B63">
        <f t="shared" si="0"/>
        <v>0.15060730731848618</v>
      </c>
      <c r="C63">
        <f t="shared" si="1"/>
        <v>0.24520315654878852</v>
      </c>
      <c r="D63">
        <f t="shared" si="2"/>
        <v>0.75479684345121145</v>
      </c>
      <c r="E63">
        <f t="shared" si="3"/>
        <v>3.6929387153806267E-2</v>
      </c>
    </row>
    <row r="64" spans="1:5" x14ac:dyDescent="0.25">
      <c r="A64">
        <v>5.7</v>
      </c>
      <c r="B64">
        <f t="shared" si="0"/>
        <v>0.14954479868821877</v>
      </c>
      <c r="C64">
        <f t="shared" si="1"/>
        <v>0.24155077306839906</v>
      </c>
      <c r="D64">
        <f t="shared" si="2"/>
        <v>0.75844922693160099</v>
      </c>
      <c r="E64">
        <f t="shared" si="3"/>
        <v>3.6122661731497356E-2</v>
      </c>
    </row>
    <row r="65" spans="1:5" x14ac:dyDescent="0.25">
      <c r="A65">
        <v>5.8</v>
      </c>
      <c r="B65">
        <f t="shared" si="0"/>
        <v>0.14850807110411365</v>
      </c>
      <c r="C65">
        <f t="shared" si="1"/>
        <v>0.23797776818215299</v>
      </c>
      <c r="D65">
        <f t="shared" si="2"/>
        <v>0.76202223181784701</v>
      </c>
      <c r="E65">
        <f t="shared" si="3"/>
        <v>3.5341619318393455E-2</v>
      </c>
    </row>
    <row r="66" spans="1:5" x14ac:dyDescent="0.25">
      <c r="A66">
        <v>5.9</v>
      </c>
      <c r="B66">
        <f t="shared" si="0"/>
        <v>0.1474960704328144</v>
      </c>
      <c r="C66">
        <f t="shared" si="1"/>
        <v>0.23448163120256618</v>
      </c>
      <c r="D66">
        <f t="shared" si="2"/>
        <v>0.76551836879743385</v>
      </c>
      <c r="E66">
        <f t="shared" si="3"/>
        <v>3.4585119191054912E-2</v>
      </c>
    </row>
    <row r="67" spans="1:5" x14ac:dyDescent="0.25">
      <c r="A67">
        <v>6</v>
      </c>
      <c r="B67">
        <f t="shared" si="0"/>
        <v>0.14650780257917609</v>
      </c>
      <c r="C67">
        <f t="shared" si="1"/>
        <v>0.23105996213747265</v>
      </c>
      <c r="D67">
        <f t="shared" si="2"/>
        <v>0.76894003786252729</v>
      </c>
      <c r="E67">
        <f t="shared" si="3"/>
        <v>3.3852087316788744E-2</v>
      </c>
    </row>
    <row r="68" spans="1:5" x14ac:dyDescent="0.25">
      <c r="A68">
        <v>6.1</v>
      </c>
      <c r="B68">
        <f t="shared" si="0"/>
        <v>0.14554232913390561</v>
      </c>
      <c r="C68">
        <f t="shared" si="1"/>
        <v>0.22771046526821706</v>
      </c>
      <c r="D68">
        <f t="shared" si="2"/>
        <v>0.77228953473178297</v>
      </c>
      <c r="E68">
        <f t="shared" si="3"/>
        <v>3.3141511483301626E-2</v>
      </c>
    </row>
    <row r="69" spans="1:5" x14ac:dyDescent="0.25">
      <c r="A69">
        <v>6.2</v>
      </c>
      <c r="B69">
        <f t="shared" si="0"/>
        <v>0.14459876340215533</v>
      </c>
      <c r="C69">
        <f t="shared" si="1"/>
        <v>0.22443094319317008</v>
      </c>
      <c r="D69">
        <f t="shared" si="2"/>
        <v>0.77556905680682986</v>
      </c>
      <c r="E69">
        <f t="shared" si="3"/>
        <v>3.2452436854911761E-2</v>
      </c>
    </row>
    <row r="70" spans="1:5" x14ac:dyDescent="0.25">
      <c r="A70">
        <v>6.3</v>
      </c>
      <c r="B70">
        <f t="shared" si="0"/>
        <v>0.14367626677418063</v>
      </c>
      <c r="C70">
        <f t="shared" si="1"/>
        <v>0.22121929129612683</v>
      </c>
      <c r="D70">
        <f t="shared" si="2"/>
        <v>0.77878070870387317</v>
      </c>
      <c r="E70">
        <f t="shared" si="3"/>
        <v>3.1783961911857492E-2</v>
      </c>
    </row>
    <row r="71" spans="1:5" x14ac:dyDescent="0.25">
      <c r="A71">
        <v>6.4</v>
      </c>
      <c r="B71">
        <f t="shared" si="0"/>
        <v>0.1427740454036909</v>
      </c>
      <c r="C71">
        <f t="shared" si="1"/>
        <v>0.21807349260323972</v>
      </c>
      <c r="D71">
        <f t="shared" si="2"/>
        <v>0.78192650739676028</v>
      </c>
      <c r="E71">
        <f t="shared" si="3"/>
        <v>3.1135234734276398E-2</v>
      </c>
    </row>
    <row r="72" spans="1:5" x14ac:dyDescent="0.25">
      <c r="A72">
        <v>6.5</v>
      </c>
      <c r="B72">
        <f t="shared" ref="B72:B107" si="4">($C$1/$C$2)*A72^($C$1-1)</f>
        <v>0.14189134716345447</v>
      </c>
      <c r="C72">
        <f t="shared" ref="C72:C107" si="5">EXP(-($A72^$C$1)/$C$2)</f>
        <v>0.21499161299575587</v>
      </c>
      <c r="D72">
        <f t="shared" ref="D72:D107" si="6">1-C72</f>
        <v>0.78500838700424413</v>
      </c>
      <c r="E72">
        <f t="shared" ref="E72:E107" si="7">($C$1/$C$2)*A72^($C$1-1)*C72</f>
        <v>3.0505449596811847E-2</v>
      </c>
    </row>
    <row r="73" spans="1:5" x14ac:dyDescent="0.25">
      <c r="A73">
        <v>6.6</v>
      </c>
      <c r="B73">
        <f t="shared" si="4"/>
        <v>0.14102745885114745</v>
      </c>
      <c r="C73">
        <f t="shared" si="5"/>
        <v>0.21197179674903555</v>
      </c>
      <c r="D73">
        <f t="shared" si="6"/>
        <v>0.78802820325096445</v>
      </c>
      <c r="E73">
        <f t="shared" si="7"/>
        <v>2.9893843843628403E-2</v>
      </c>
    </row>
    <row r="74" spans="1:5" x14ac:dyDescent="0.25">
      <c r="A74">
        <v>6.7</v>
      </c>
      <c r="B74">
        <f t="shared" si="4"/>
        <v>0.14018170362143217</v>
      </c>
      <c r="C74">
        <f t="shared" si="5"/>
        <v>0.20901226237118123</v>
      </c>
      <c r="D74">
        <f t="shared" si="6"/>
        <v>0.7909877376288188</v>
      </c>
      <c r="E74">
        <f t="shared" si="7"/>
        <v>2.9299695016961946E-2</v>
      </c>
    </row>
    <row r="75" spans="1:5" x14ac:dyDescent="0.25">
      <c r="A75">
        <v>6.8</v>
      </c>
      <c r="B75">
        <f t="shared" si="4"/>
        <v>0.139353438622878</v>
      </c>
      <c r="C75">
        <f t="shared" si="5"/>
        <v>0.20611129871714434</v>
      </c>
      <c r="D75">
        <f t="shared" si="6"/>
        <v>0.79388870128285571</v>
      </c>
      <c r="E75">
        <f t="shared" si="7"/>
        <v>2.8722318215261246E-2</v>
      </c>
    </row>
    <row r="76" spans="1:5" x14ac:dyDescent="0.25">
      <c r="A76">
        <v>6.9</v>
      </c>
      <c r="B76">
        <f t="shared" si="4"/>
        <v>0.13854205282063875</v>
      </c>
      <c r="C76">
        <f t="shared" si="5"/>
        <v>0.20326726135643775</v>
      </c>
      <c r="D76">
        <f t="shared" si="6"/>
        <v>0.79673273864356231</v>
      </c>
      <c r="E76">
        <f t="shared" si="7"/>
        <v>2.8161063659550178E-2</v>
      </c>
    </row>
    <row r="77" spans="1:5" x14ac:dyDescent="0.25">
      <c r="A77">
        <v>7</v>
      </c>
      <c r="B77">
        <f t="shared" si="4"/>
        <v>0.13774696498783023</v>
      </c>
      <c r="C77">
        <f t="shared" si="5"/>
        <v>0.20047856917460652</v>
      </c>
      <c r="D77">
        <f t="shared" si="6"/>
        <v>0.79952143082539351</v>
      </c>
      <c r="E77">
        <f t="shared" si="7"/>
        <v>2.7615314448904825E-2</v>
      </c>
    </row>
    <row r="78" spans="1:5" x14ac:dyDescent="0.25">
      <c r="A78">
        <v>7.1</v>
      </c>
      <c r="B78">
        <f t="shared" si="4"/>
        <v>0.13696762185033406</v>
      </c>
      <c r="C78">
        <f t="shared" si="5"/>
        <v>0.19774370119041509</v>
      </c>
      <c r="D78">
        <f t="shared" si="6"/>
        <v>0.80225629880958493</v>
      </c>
      <c r="E78">
        <f t="shared" si="7"/>
        <v>2.708448448793423E-2</v>
      </c>
    </row>
    <row r="79" spans="1:5" x14ac:dyDescent="0.25">
      <c r="A79">
        <v>7.2</v>
      </c>
      <c r="B79">
        <f t="shared" si="4"/>
        <v>0.13620349637133303</v>
      </c>
      <c r="C79">
        <f t="shared" si="5"/>
        <v>0.19506119357233362</v>
      </c>
      <c r="D79">
        <f t="shared" si="6"/>
        <v>0.80493880642766635</v>
      </c>
      <c r="E79">
        <f t="shared" si="7"/>
        <v>2.656801657091723E-2</v>
      </c>
    </row>
    <row r="80" spans="1:5" x14ac:dyDescent="0.25">
      <c r="A80">
        <v>7.3</v>
      </c>
      <c r="B80">
        <f t="shared" si="4"/>
        <v>0.13545408616327498</v>
      </c>
      <c r="C80">
        <f t="shared" si="5"/>
        <v>0.19242963683935696</v>
      </c>
      <c r="D80">
        <f t="shared" si="6"/>
        <v>0.80757036316064301</v>
      </c>
      <c r="E80">
        <f t="shared" si="7"/>
        <v>2.606538060880597E-2</v>
      </c>
    </row>
    <row r="81" spans="1:5" x14ac:dyDescent="0.25">
      <c r="A81">
        <v>7.4</v>
      </c>
      <c r="B81">
        <f t="shared" si="4"/>
        <v>0.13471891201619954</v>
      </c>
      <c r="C81">
        <f t="shared" si="5"/>
        <v>0.18984767323250357</v>
      </c>
      <c r="D81">
        <f t="shared" si="6"/>
        <v>0.81015232676749638</v>
      </c>
      <c r="E81">
        <f t="shared" si="7"/>
        <v>2.5576071986689847E-2</v>
      </c>
    </row>
    <row r="82" spans="1:5" x14ac:dyDescent="0.25">
      <c r="A82">
        <v>7.5</v>
      </c>
      <c r="B82">
        <f t="shared" si="4"/>
        <v>0.13399751653245717</v>
      </c>
      <c r="C82">
        <f t="shared" si="5"/>
        <v>0.1873139942445145</v>
      </c>
      <c r="D82">
        <f t="shared" si="6"/>
        <v>0.81268600575548544</v>
      </c>
      <c r="E82">
        <f t="shared" si="7"/>
        <v>2.509961004053992E-2</v>
      </c>
    </row>
    <row r="83" spans="1:5" x14ac:dyDescent="0.25">
      <c r="A83">
        <v>7.6</v>
      </c>
      <c r="B83">
        <f t="shared" si="4"/>
        <v>0.13328946285882495</v>
      </c>
      <c r="C83">
        <f t="shared" si="5"/>
        <v>0.18482733829633924</v>
      </c>
      <c r="D83">
        <f t="shared" si="6"/>
        <v>0.81517266170366076</v>
      </c>
      <c r="E83">
        <f t="shared" si="7"/>
        <v>2.4635536643145384E-2</v>
      </c>
    </row>
    <row r="84" spans="1:5" x14ac:dyDescent="0.25">
      <c r="A84">
        <v>7.7</v>
      </c>
      <c r="B84">
        <f t="shared" si="4"/>
        <v>0.13259433350789199</v>
      </c>
      <c r="C84">
        <f t="shared" si="5"/>
        <v>0.18238648854995138</v>
      </c>
      <c r="D84">
        <f t="shared" si="6"/>
        <v>0.81761351145004868</v>
      </c>
      <c r="E84">
        <f t="shared" si="7"/>
        <v>2.4183414890125574E-2</v>
      </c>
    </row>
    <row r="85" spans="1:5" x14ac:dyDescent="0.25">
      <c r="A85">
        <v>7.8</v>
      </c>
      <c r="B85">
        <f t="shared" si="4"/>
        <v>0.13191172926136047</v>
      </c>
      <c r="C85">
        <f t="shared" si="5"/>
        <v>0.17999027084790714</v>
      </c>
      <c r="D85">
        <f t="shared" si="6"/>
        <v>0.82000972915209291</v>
      </c>
      <c r="E85">
        <f t="shared" si="7"/>
        <v>2.3742827877768068E-2</v>
      </c>
    </row>
    <row r="86" spans="1:5" x14ac:dyDescent="0.25">
      <c r="A86">
        <v>7.9</v>
      </c>
      <c r="B86">
        <f t="shared" si="4"/>
        <v>0.13124126814860107</v>
      </c>
      <c r="C86">
        <f t="shared" si="5"/>
        <v>0.17763755177084209</v>
      </c>
      <c r="D86">
        <f t="shared" si="6"/>
        <v>0.82236244822915794</v>
      </c>
      <c r="E86">
        <f t="shared" si="7"/>
        <v>2.3313377565218091E-2</v>
      </c>
    </row>
    <row r="87" spans="1:5" x14ac:dyDescent="0.25">
      <c r="A87">
        <v>8</v>
      </c>
      <c r="B87">
        <f t="shared" si="4"/>
        <v>0.13058258449441862</v>
      </c>
      <c r="C87">
        <f t="shared" si="5"/>
        <v>0.17532723680481782</v>
      </c>
      <c r="D87">
        <f t="shared" si="6"/>
        <v>0.82467276319518223</v>
      </c>
      <c r="E87">
        <f t="shared" si="7"/>
        <v>2.2894683714238064E-2</v>
      </c>
    </row>
    <row r="88" spans="1:5" x14ac:dyDescent="0.25">
      <c r="A88">
        <v>8.1</v>
      </c>
      <c r="B88">
        <f t="shared" si="4"/>
        <v>0.12993532803053962</v>
      </c>
      <c r="C88">
        <f t="shared" si="5"/>
        <v>0.17305826861107226</v>
      </c>
      <c r="D88">
        <f t="shared" si="6"/>
        <v>0.82694173138892779</v>
      </c>
      <c r="E88">
        <f t="shared" si="7"/>
        <v>2.2486382900376911E-2</v>
      </c>
    </row>
    <row r="89" spans="1:5" x14ac:dyDescent="0.25">
      <c r="A89">
        <v>8.1999999999999993</v>
      </c>
      <c r="B89">
        <f t="shared" si="4"/>
        <v>0.12929916306582928</v>
      </c>
      <c r="C89">
        <f t="shared" si="5"/>
        <v>0.17082962539131893</v>
      </c>
      <c r="D89">
        <f t="shared" si="6"/>
        <v>0.82917037460868104</v>
      </c>
      <c r="E89">
        <f t="shared" si="7"/>
        <v>2.2088127589946677E-2</v>
      </c>
    </row>
    <row r="90" spans="1:5" x14ac:dyDescent="0.25">
      <c r="A90">
        <v>8.3000000000000007</v>
      </c>
      <c r="B90">
        <f t="shared" si="4"/>
        <v>0.12867376771069255</v>
      </c>
      <c r="C90">
        <f t="shared" si="5"/>
        <v>0.16864031934227222</v>
      </c>
      <c r="D90">
        <f t="shared" si="6"/>
        <v>0.83135968065772781</v>
      </c>
      <c r="E90">
        <f t="shared" si="7"/>
        <v>2.1699585277704547E-2</v>
      </c>
    </row>
    <row r="91" spans="1:5" x14ac:dyDescent="0.25">
      <c r="A91">
        <v>8.4</v>
      </c>
      <c r="B91">
        <f t="shared" si="4"/>
        <v>0.12805883315151681</v>
      </c>
      <c r="C91">
        <f t="shared" si="5"/>
        <v>0.1664893951935649</v>
      </c>
      <c r="D91">
        <f t="shared" si="6"/>
        <v>0.83351060480643513</v>
      </c>
      <c r="E91">
        <f t="shared" si="7"/>
        <v>2.1320437680589673E-2</v>
      </c>
    </row>
    <row r="92" spans="1:5" x14ac:dyDescent="0.25">
      <c r="A92">
        <v>8.5</v>
      </c>
      <c r="B92">
        <f t="shared" si="4"/>
        <v>0.12745406297137341</v>
      </c>
      <c r="C92">
        <f t="shared" si="5"/>
        <v>0.16437592882366772</v>
      </c>
      <c r="D92">
        <f t="shared" si="6"/>
        <v>0.83562407117633231</v>
      </c>
      <c r="E92">
        <f t="shared" si="7"/>
        <v>2.0950379983269738E-2</v>
      </c>
    </row>
    <row r="93" spans="1:5" x14ac:dyDescent="0.25">
      <c r="A93">
        <v>8.6</v>
      </c>
      <c r="B93">
        <f t="shared" si="4"/>
        <v>0.12685917251352474</v>
      </c>
      <c r="C93">
        <f t="shared" si="5"/>
        <v>0.16229902594882667</v>
      </c>
      <c r="D93">
        <f t="shared" si="6"/>
        <v>0.83770097405117339</v>
      </c>
      <c r="E93">
        <f t="shared" si="7"/>
        <v>2.0589120131619232E-2</v>
      </c>
    </row>
    <row r="94" spans="1:5" x14ac:dyDescent="0.25">
      <c r="A94">
        <v>8.6999999999999993</v>
      </c>
      <c r="B94">
        <f t="shared" si="4"/>
        <v>0.12627388828457575</v>
      </c>
      <c r="C94">
        <f t="shared" si="5"/>
        <v>0.16025782088040519</v>
      </c>
      <c r="D94">
        <f t="shared" si="6"/>
        <v>0.83974217911959481</v>
      </c>
      <c r="E94">
        <f t="shared" si="7"/>
        <v>2.0236378170581836E-2</v>
      </c>
    </row>
    <row r="95" spans="1:5" x14ac:dyDescent="0.25">
      <c r="A95">
        <v>8.8000000000000007</v>
      </c>
      <c r="B95">
        <f t="shared" si="4"/>
        <v>0.1256979473943774</v>
      </c>
      <c r="C95">
        <f t="shared" si="5"/>
        <v>0.15825147534635722</v>
      </c>
      <c r="D95">
        <f t="shared" si="6"/>
        <v>0.8417485246536428</v>
      </c>
      <c r="E95">
        <f t="shared" si="7"/>
        <v>1.9891885623169021E-2</v>
      </c>
    </row>
    <row r="96" spans="1:5" x14ac:dyDescent="0.25">
      <c r="A96">
        <v>8.9</v>
      </c>
      <c r="B96">
        <f t="shared" si="4"/>
        <v>0.12513109703002975</v>
      </c>
      <c r="C96">
        <f t="shared" si="5"/>
        <v>0.15627917737286917</v>
      </c>
      <c r="D96">
        <f t="shared" si="6"/>
        <v>0.84372082262713088</v>
      </c>
      <c r="E96">
        <f t="shared" si="7"/>
        <v>1.9555384907617723E-2</v>
      </c>
    </row>
    <row r="97" spans="1:5" x14ac:dyDescent="0.25">
      <c r="A97">
        <v>9</v>
      </c>
      <c r="B97">
        <f t="shared" si="4"/>
        <v>0.12457309396155171</v>
      </c>
      <c r="C97">
        <f t="shared" si="5"/>
        <v>0.1543401402224919</v>
      </c>
      <c r="D97">
        <f t="shared" si="6"/>
        <v>0.84565985977750813</v>
      </c>
      <c r="E97">
        <f t="shared" si="7"/>
        <v>1.9226628789975549E-2</v>
      </c>
    </row>
    <row r="98" spans="1:5" x14ac:dyDescent="0.25">
      <c r="A98">
        <v>9.1</v>
      </c>
      <c r="B98">
        <f t="shared" si="4"/>
        <v>0.12402370407698289</v>
      </c>
      <c r="C98">
        <f t="shared" si="5"/>
        <v>0.1524336013853495</v>
      </c>
      <c r="D98">
        <f t="shared" si="6"/>
        <v>0.84756639861465044</v>
      </c>
      <c r="E98">
        <f t="shared" si="7"/>
        <v>1.8905379869605356E-2</v>
      </c>
    </row>
    <row r="99" spans="1:5" x14ac:dyDescent="0.25">
      <c r="A99">
        <v>9.1999999999999993</v>
      </c>
      <c r="B99">
        <f t="shared" si="4"/>
        <v>0.12348270194486329</v>
      </c>
      <c r="C99">
        <f t="shared" si="5"/>
        <v>0.15055882162024736</v>
      </c>
      <c r="D99">
        <f t="shared" si="6"/>
        <v>0.84944117837975264</v>
      </c>
      <c r="E99">
        <f t="shared" si="7"/>
        <v>1.8591410095302845E-2</v>
      </c>
    </row>
    <row r="100" spans="1:5" x14ac:dyDescent="0.25">
      <c r="A100">
        <v>9.3000000000000007</v>
      </c>
      <c r="B100">
        <f t="shared" si="4"/>
        <v>0.12294987040220057</v>
      </c>
      <c r="C100">
        <f t="shared" si="5"/>
        <v>0.14871508404272787</v>
      </c>
      <c r="D100">
        <f t="shared" si="6"/>
        <v>0.85128491595727218</v>
      </c>
      <c r="E100">
        <f t="shared" si="7"/>
        <v>1.8284500309905759E-2</v>
      </c>
    </row>
    <row r="101" spans="1:5" x14ac:dyDescent="0.25">
      <c r="A101">
        <v>9.4</v>
      </c>
      <c r="B101">
        <f t="shared" si="4"/>
        <v>0.12242500016618417</v>
      </c>
      <c r="C101">
        <f t="shared" si="5"/>
        <v>0.14690169325732219</v>
      </c>
      <c r="D101">
        <f t="shared" si="6"/>
        <v>0.85309830674267784</v>
      </c>
      <c r="E101">
        <f t="shared" si="7"/>
        <v>1.7984439821440407E-2</v>
      </c>
    </row>
    <row r="102" spans="1:5" x14ac:dyDescent="0.25">
      <c r="A102">
        <v>9.5</v>
      </c>
      <c r="B102">
        <f t="shared" si="4"/>
        <v>0.12190788946804076</v>
      </c>
      <c r="C102">
        <f t="shared" si="5"/>
        <v>0.14511797453143604</v>
      </c>
      <c r="D102">
        <f t="shared" si="6"/>
        <v>0.85488202546856396</v>
      </c>
      <c r="E102">
        <f t="shared" si="7"/>
        <v>1.769102599900426E-2</v>
      </c>
    </row>
    <row r="103" spans="1:5" x14ac:dyDescent="0.25">
      <c r="A103">
        <v>9.6</v>
      </c>
      <c r="B103">
        <f t="shared" si="4"/>
        <v>0.12139834370755094</v>
      </c>
      <c r="C103">
        <f t="shared" si="5"/>
        <v>0.14336327300848076</v>
      </c>
      <c r="D103">
        <f t="shared" si="6"/>
        <v>0.85663672699151927</v>
      </c>
      <c r="E103">
        <f t="shared" si="7"/>
        <v>1.7404063891723009E-2</v>
      </c>
    </row>
    <row r="104" spans="1:5" x14ac:dyDescent="0.25">
      <c r="A104">
        <v>9.6999999999999993</v>
      </c>
      <c r="B104">
        <f t="shared" si="4"/>
        <v>0.12089617512685925</v>
      </c>
      <c r="C104">
        <f t="shared" si="5"/>
        <v>0.14163695295801892</v>
      </c>
      <c r="D104">
        <f t="shared" si="6"/>
        <v>0.85836304704198108</v>
      </c>
      <c r="E104">
        <f t="shared" si="7"/>
        <v>1.712336586924738E-2</v>
      </c>
    </row>
    <row r="105" spans="1:5" x14ac:dyDescent="0.25">
      <c r="A105">
        <v>9.8000000000000007</v>
      </c>
      <c r="B105">
        <f t="shared" si="4"/>
        <v>0.1204012025023137</v>
      </c>
      <c r="C105">
        <f t="shared" si="5"/>
        <v>0.13993839706084288</v>
      </c>
      <c r="D105">
        <f t="shared" si="6"/>
        <v>0.86006160293915712</v>
      </c>
      <c r="E105">
        <f t="shared" si="7"/>
        <v>1.6848751282371725E-2</v>
      </c>
    </row>
    <row r="106" spans="1:5" x14ac:dyDescent="0.25">
      <c r="A106">
        <v>9.9</v>
      </c>
      <c r="B106">
        <f t="shared" si="4"/>
        <v>0.11991325085316597</v>
      </c>
      <c r="C106">
        <f t="shared" si="5"/>
        <v>0.13826700572704084</v>
      </c>
      <c r="D106">
        <f t="shared" si="6"/>
        <v>0.86173299427295913</v>
      </c>
      <c r="E106">
        <f t="shared" si="7"/>
        <v>1.6580046142462786E-2</v>
      </c>
    </row>
    <row r="107" spans="1:5" x14ac:dyDescent="0.25">
      <c r="A107">
        <v>10</v>
      </c>
      <c r="B107">
        <f t="shared" si="4"/>
        <v>0.11943215116604916</v>
      </c>
      <c r="C107">
        <f t="shared" si="5"/>
        <v>0.13662219644522963</v>
      </c>
      <c r="D107">
        <f t="shared" si="6"/>
        <v>0.86337780355477034</v>
      </c>
      <c r="E107">
        <f t="shared" si="7"/>
        <v>1.6317082818484329E-2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workbookViewId="0">
      <selection activeCell="A7" sqref="A7"/>
    </sheetView>
  </sheetViews>
  <sheetFormatPr defaultRowHeight="15" x14ac:dyDescent="0.25"/>
  <sheetData>
    <row r="1" spans="1:14" x14ac:dyDescent="0.25">
      <c r="A1" t="s">
        <v>0</v>
      </c>
      <c r="C1">
        <v>0.5</v>
      </c>
    </row>
    <row r="6" spans="1:14" x14ac:dyDescent="0.25">
      <c r="A6" t="s">
        <v>1</v>
      </c>
      <c r="B6">
        <v>0</v>
      </c>
      <c r="C6">
        <v>1</v>
      </c>
      <c r="D6">
        <v>2</v>
      </c>
      <c r="E6">
        <v>3</v>
      </c>
      <c r="F6">
        <v>4</v>
      </c>
      <c r="G6">
        <v>5</v>
      </c>
      <c r="H6">
        <v>6</v>
      </c>
      <c r="I6">
        <v>7</v>
      </c>
      <c r="J6">
        <v>8</v>
      </c>
      <c r="L6" t="s">
        <v>10</v>
      </c>
      <c r="M6" t="s">
        <v>11</v>
      </c>
      <c r="N6" t="s">
        <v>12</v>
      </c>
    </row>
    <row r="7" spans="1:14" x14ac:dyDescent="0.25">
      <c r="A7" s="3">
        <v>0.01</v>
      </c>
      <c r="B7" s="3">
        <f>(($C$1*$A7)^B$6)*EXP(-$C$1*$A7)/FACT(B$6)</f>
        <v>0.99501247919268232</v>
      </c>
      <c r="C7" s="3">
        <f t="shared" ref="C7:J22" si="0">(($C$1*$A7)^C$6)*EXP(-$C$1*$A7)/FACT(C$6)</f>
        <v>4.9750623959634119E-3</v>
      </c>
      <c r="D7" s="3">
        <f t="shared" si="0"/>
        <v>1.243765598990853E-5</v>
      </c>
      <c r="E7" s="3">
        <f t="shared" si="0"/>
        <v>2.0729426649847552E-8</v>
      </c>
      <c r="F7" s="3">
        <f t="shared" si="0"/>
        <v>2.5911783312309436E-11</v>
      </c>
      <c r="G7" s="3">
        <f t="shared" si="0"/>
        <v>2.5911783312309437E-14</v>
      </c>
      <c r="H7" s="3">
        <f t="shared" si="0"/>
        <v>2.1593152760257861E-17</v>
      </c>
      <c r="I7" s="3">
        <f t="shared" si="0"/>
        <v>1.5423680543041335E-20</v>
      </c>
      <c r="J7" s="3">
        <f t="shared" si="0"/>
        <v>9.6398003394008333E-24</v>
      </c>
      <c r="L7" s="3">
        <f t="shared" ref="L7:L38" si="1">1-B7</f>
        <v>4.9875208073176802E-3</v>
      </c>
      <c r="M7" s="3">
        <f>SUM(C7:E7)</f>
        <v>4.9875207813799708E-3</v>
      </c>
      <c r="N7" s="3">
        <f>SUM(C7:J7)</f>
        <v>4.9875208073176872E-3</v>
      </c>
    </row>
    <row r="8" spans="1:14" x14ac:dyDescent="0.25">
      <c r="A8">
        <v>0.1</v>
      </c>
      <c r="B8" s="3">
        <f t="shared" ref="B8:E71" si="2">(($C$1*$A8)^B$6)*EXP(-$C$1*$A8)/FACT(B$6)</f>
        <v>0.95122942450071402</v>
      </c>
      <c r="C8" s="3">
        <f t="shared" si="2"/>
        <v>4.7561471225035706E-2</v>
      </c>
      <c r="D8" s="3">
        <f t="shared" si="2"/>
        <v>1.1890367806258928E-3</v>
      </c>
      <c r="E8" s="3">
        <f t="shared" si="2"/>
        <v>1.9817279677098212E-5</v>
      </c>
      <c r="F8" s="3">
        <f t="shared" si="0"/>
        <v>2.4771599596372775E-7</v>
      </c>
      <c r="G8" s="3">
        <f t="shared" si="0"/>
        <v>2.4771599596372776E-9</v>
      </c>
      <c r="H8" s="3">
        <f t="shared" si="0"/>
        <v>2.064299966364398E-11</v>
      </c>
      <c r="I8" s="3">
        <f t="shared" si="0"/>
        <v>1.4744999759745701E-13</v>
      </c>
      <c r="J8" s="3">
        <f t="shared" si="0"/>
        <v>9.215624849841063E-16</v>
      </c>
      <c r="L8" s="3">
        <f t="shared" si="1"/>
        <v>4.8770575499285984E-2</v>
      </c>
      <c r="M8" s="3">
        <f t="shared" ref="M8:M71" si="3">SUM(C8:E8)</f>
        <v>4.87703252853387E-2</v>
      </c>
      <c r="N8" s="3">
        <f t="shared" ref="N8:N71" si="4">SUM(C8:J8)</f>
        <v>4.8770575499285998E-2</v>
      </c>
    </row>
    <row r="9" spans="1:14" x14ac:dyDescent="0.25">
      <c r="A9">
        <v>0.2</v>
      </c>
      <c r="B9" s="3">
        <f t="shared" si="2"/>
        <v>0.90483741803595952</v>
      </c>
      <c r="C9" s="3">
        <f t="shared" si="2"/>
        <v>9.048374180359596E-2</v>
      </c>
      <c r="D9" s="3">
        <f t="shared" si="2"/>
        <v>4.5241870901797984E-3</v>
      </c>
      <c r="E9" s="3">
        <f t="shared" si="2"/>
        <v>1.5080623633932663E-4</v>
      </c>
      <c r="F9" s="3">
        <f t="shared" si="0"/>
        <v>3.7701559084831663E-6</v>
      </c>
      <c r="G9" s="3">
        <f t="shared" si="0"/>
        <v>7.5403118169663328E-8</v>
      </c>
      <c r="H9" s="3">
        <f t="shared" si="0"/>
        <v>1.2567186361610555E-9</v>
      </c>
      <c r="I9" s="3">
        <f t="shared" si="0"/>
        <v>1.7953123373729367E-11</v>
      </c>
      <c r="J9" s="3">
        <f t="shared" si="0"/>
        <v>2.2441404217161715E-13</v>
      </c>
      <c r="L9" s="3">
        <f t="shared" si="1"/>
        <v>9.5162581964040482E-2</v>
      </c>
      <c r="M9" s="3">
        <f t="shared" si="3"/>
        <v>9.515873513011508E-2</v>
      </c>
      <c r="N9" s="3">
        <f t="shared" si="4"/>
        <v>9.5162581964037901E-2</v>
      </c>
    </row>
    <row r="10" spans="1:14" x14ac:dyDescent="0.25">
      <c r="A10">
        <v>0.3</v>
      </c>
      <c r="B10" s="3">
        <f t="shared" si="2"/>
        <v>0.86070797642505781</v>
      </c>
      <c r="C10" s="3">
        <f t="shared" si="2"/>
        <v>0.12910619646375868</v>
      </c>
      <c r="D10" s="3">
        <f t="shared" si="2"/>
        <v>9.6829647347819008E-3</v>
      </c>
      <c r="E10" s="3">
        <f t="shared" si="2"/>
        <v>4.8414823673909496E-4</v>
      </c>
      <c r="F10" s="3">
        <f t="shared" si="0"/>
        <v>1.8155558877716063E-5</v>
      </c>
      <c r="G10" s="3">
        <f t="shared" si="0"/>
        <v>5.4466676633148188E-7</v>
      </c>
      <c r="H10" s="3">
        <f t="shared" si="0"/>
        <v>1.3616669158287046E-8</v>
      </c>
      <c r="I10" s="3">
        <f t="shared" si="0"/>
        <v>2.9178576767757955E-10</v>
      </c>
      <c r="J10" s="3">
        <f t="shared" si="0"/>
        <v>5.4709831439546163E-12</v>
      </c>
      <c r="L10" s="3">
        <f t="shared" si="1"/>
        <v>0.13929202357494219</v>
      </c>
      <c r="M10" s="3">
        <f t="shared" si="3"/>
        <v>0.13927330943527966</v>
      </c>
      <c r="N10" s="3">
        <f t="shared" si="4"/>
        <v>0.1392920235748496</v>
      </c>
    </row>
    <row r="11" spans="1:14" x14ac:dyDescent="0.25">
      <c r="A11">
        <v>0.4</v>
      </c>
      <c r="B11" s="3">
        <f t="shared" si="2"/>
        <v>0.81873075307798182</v>
      </c>
      <c r="C11" s="3">
        <f t="shared" si="2"/>
        <v>0.16374615061559639</v>
      </c>
      <c r="D11" s="3">
        <f t="shared" si="2"/>
        <v>1.6374615061559638E-2</v>
      </c>
      <c r="E11" s="3">
        <f t="shared" si="2"/>
        <v>1.091641004103976E-3</v>
      </c>
      <c r="F11" s="3">
        <f t="shared" si="0"/>
        <v>5.4582050205198817E-5</v>
      </c>
      <c r="G11" s="3">
        <f t="shared" si="0"/>
        <v>2.1832820082079528E-6</v>
      </c>
      <c r="H11" s="3">
        <f t="shared" si="0"/>
        <v>7.2776066940265087E-8</v>
      </c>
      <c r="I11" s="3">
        <f t="shared" si="0"/>
        <v>2.0793161982932888E-9</v>
      </c>
      <c r="J11" s="3">
        <f t="shared" si="0"/>
        <v>5.1982904957332222E-11</v>
      </c>
      <c r="L11" s="3">
        <f t="shared" si="1"/>
        <v>0.18126924692201818</v>
      </c>
      <c r="M11" s="3">
        <f t="shared" si="3"/>
        <v>0.18121240668125999</v>
      </c>
      <c r="N11" s="3">
        <f t="shared" si="4"/>
        <v>0.18126924692083946</v>
      </c>
    </row>
    <row r="12" spans="1:14" x14ac:dyDescent="0.25">
      <c r="A12">
        <v>0.5</v>
      </c>
      <c r="B12" s="3">
        <f t="shared" si="2"/>
        <v>0.77880078307140488</v>
      </c>
      <c r="C12" s="3">
        <f t="shared" si="2"/>
        <v>0.19470019576785122</v>
      </c>
      <c r="D12" s="3">
        <f t="shared" si="2"/>
        <v>2.4337524470981402E-2</v>
      </c>
      <c r="E12" s="3">
        <f t="shared" si="2"/>
        <v>2.0281270392484502E-3</v>
      </c>
      <c r="F12" s="3">
        <f t="shared" si="0"/>
        <v>1.2675793995302814E-4</v>
      </c>
      <c r="G12" s="3">
        <f t="shared" si="0"/>
        <v>6.3378969976514072E-6</v>
      </c>
      <c r="H12" s="3">
        <f t="shared" si="0"/>
        <v>2.640790415688086E-7</v>
      </c>
      <c r="I12" s="3">
        <f t="shared" si="0"/>
        <v>9.4313943417431652E-9</v>
      </c>
      <c r="J12" s="3">
        <f t="shared" si="0"/>
        <v>2.9473107317947391E-10</v>
      </c>
      <c r="L12" s="3">
        <f t="shared" si="1"/>
        <v>0.22119921692859512</v>
      </c>
      <c r="M12" s="3">
        <f t="shared" si="3"/>
        <v>0.22106584727808107</v>
      </c>
      <c r="N12" s="3">
        <f t="shared" si="4"/>
        <v>0.22119921692019873</v>
      </c>
    </row>
    <row r="13" spans="1:14" x14ac:dyDescent="0.25">
      <c r="A13">
        <v>0.6</v>
      </c>
      <c r="B13" s="3">
        <f t="shared" si="2"/>
        <v>0.74081822068171788</v>
      </c>
      <c r="C13" s="3">
        <f t="shared" si="2"/>
        <v>0.22224546620451535</v>
      </c>
      <c r="D13" s="3">
        <f t="shared" si="2"/>
        <v>3.3336819930677303E-2</v>
      </c>
      <c r="E13" s="3">
        <f t="shared" si="2"/>
        <v>3.3336819930677303E-3</v>
      </c>
      <c r="F13" s="3">
        <f t="shared" si="0"/>
        <v>2.5002614948007977E-4</v>
      </c>
      <c r="G13" s="3">
        <f t="shared" si="0"/>
        <v>1.5001568968804787E-5</v>
      </c>
      <c r="H13" s="3">
        <f t="shared" si="0"/>
        <v>7.5007844844023922E-7</v>
      </c>
      <c r="I13" s="3">
        <f t="shared" si="0"/>
        <v>3.2146219218867393E-8</v>
      </c>
      <c r="J13" s="3">
        <f t="shared" si="0"/>
        <v>1.2054832207075272E-9</v>
      </c>
      <c r="L13" s="3">
        <f t="shared" si="1"/>
        <v>0.25918177931828212</v>
      </c>
      <c r="M13" s="3">
        <f t="shared" si="3"/>
        <v>0.25891596812826034</v>
      </c>
      <c r="N13" s="3">
        <f t="shared" si="4"/>
        <v>0.25918177927686015</v>
      </c>
    </row>
    <row r="14" spans="1:14" x14ac:dyDescent="0.25">
      <c r="A14">
        <v>0.7</v>
      </c>
      <c r="B14" s="3">
        <f t="shared" si="2"/>
        <v>0.70468808971871344</v>
      </c>
      <c r="C14" s="3">
        <f t="shared" si="2"/>
        <v>0.24664083140154969</v>
      </c>
      <c r="D14" s="3">
        <f t="shared" si="2"/>
        <v>4.3162145495271191E-2</v>
      </c>
      <c r="E14" s="3">
        <f t="shared" si="2"/>
        <v>5.0355836411149716E-3</v>
      </c>
      <c r="F14" s="3">
        <f t="shared" si="0"/>
        <v>4.4061356859756E-4</v>
      </c>
      <c r="G14" s="3">
        <f t="shared" si="0"/>
        <v>3.0842949801829201E-5</v>
      </c>
      <c r="H14" s="3">
        <f t="shared" si="0"/>
        <v>1.7991720717733698E-6</v>
      </c>
      <c r="I14" s="3">
        <f t="shared" si="0"/>
        <v>8.9958603588668477E-8</v>
      </c>
      <c r="J14" s="3">
        <f t="shared" si="0"/>
        <v>3.9356889070042459E-9</v>
      </c>
      <c r="L14" s="3">
        <f t="shared" si="1"/>
        <v>0.29531191028128656</v>
      </c>
      <c r="M14" s="3">
        <f t="shared" si="3"/>
        <v>0.29483856053793583</v>
      </c>
      <c r="N14" s="3">
        <f t="shared" si="4"/>
        <v>0.29531191012269942</v>
      </c>
    </row>
    <row r="15" spans="1:14" x14ac:dyDescent="0.25">
      <c r="A15">
        <v>0.8</v>
      </c>
      <c r="B15" s="3">
        <f t="shared" si="2"/>
        <v>0.67032004603563933</v>
      </c>
      <c r="C15" s="3">
        <f t="shared" si="2"/>
        <v>0.26812801841425576</v>
      </c>
      <c r="D15" s="3">
        <f t="shared" si="2"/>
        <v>5.3625603682851158E-2</v>
      </c>
      <c r="E15" s="3">
        <f t="shared" si="2"/>
        <v>7.1500804910468209E-3</v>
      </c>
      <c r="F15" s="3">
        <f t="shared" si="0"/>
        <v>7.1500804910468228E-4</v>
      </c>
      <c r="G15" s="3">
        <f t="shared" si="0"/>
        <v>5.7200643928374592E-5</v>
      </c>
      <c r="H15" s="3">
        <f t="shared" si="0"/>
        <v>3.8133762618916394E-6</v>
      </c>
      <c r="I15" s="3">
        <f t="shared" si="0"/>
        <v>2.1790721496523656E-7</v>
      </c>
      <c r="J15" s="3">
        <f t="shared" si="0"/>
        <v>1.089536074826183E-8</v>
      </c>
      <c r="L15" s="3">
        <f t="shared" si="1"/>
        <v>0.32967995396436067</v>
      </c>
      <c r="M15" s="3">
        <f t="shared" si="3"/>
        <v>0.32890370258815371</v>
      </c>
      <c r="N15" s="3">
        <f t="shared" si="4"/>
        <v>0.32967995346002432</v>
      </c>
    </row>
    <row r="16" spans="1:14" x14ac:dyDescent="0.25">
      <c r="A16">
        <v>0.9</v>
      </c>
      <c r="B16" s="3">
        <f t="shared" si="2"/>
        <v>0.63762815162177333</v>
      </c>
      <c r="C16" s="3">
        <f t="shared" si="2"/>
        <v>0.28693266822979802</v>
      </c>
      <c r="D16" s="3">
        <f t="shared" si="2"/>
        <v>6.4559850351704556E-2</v>
      </c>
      <c r="E16" s="3">
        <f t="shared" si="2"/>
        <v>9.6839775527556831E-3</v>
      </c>
      <c r="F16" s="3">
        <f t="shared" si="0"/>
        <v>1.0894474746850145E-3</v>
      </c>
      <c r="G16" s="3">
        <f t="shared" si="0"/>
        <v>9.8050272721651318E-5</v>
      </c>
      <c r="H16" s="3">
        <f t="shared" si="0"/>
        <v>7.3537704541238493E-6</v>
      </c>
      <c r="I16" s="3">
        <f t="shared" si="0"/>
        <v>4.7274238633653313E-7</v>
      </c>
      <c r="J16" s="3">
        <f t="shared" si="0"/>
        <v>2.6591759231429991E-8</v>
      </c>
      <c r="L16" s="3">
        <f t="shared" si="1"/>
        <v>0.36237184837822667</v>
      </c>
      <c r="M16" s="3">
        <f t="shared" si="3"/>
        <v>0.36117649613425823</v>
      </c>
      <c r="N16" s="3">
        <f t="shared" si="4"/>
        <v>0.36237184698626462</v>
      </c>
    </row>
    <row r="17" spans="1:14" x14ac:dyDescent="0.25">
      <c r="A17">
        <v>1</v>
      </c>
      <c r="B17" s="3">
        <f t="shared" si="2"/>
        <v>0.60653065971263342</v>
      </c>
      <c r="C17" s="3">
        <f t="shared" si="2"/>
        <v>0.30326532985631671</v>
      </c>
      <c r="D17" s="3">
        <f t="shared" si="2"/>
        <v>7.5816332464079178E-2</v>
      </c>
      <c r="E17" s="3">
        <f t="shared" si="2"/>
        <v>1.2636055410679864E-2</v>
      </c>
      <c r="F17" s="3">
        <f t="shared" si="0"/>
        <v>1.5795069263349829E-3</v>
      </c>
      <c r="G17" s="3">
        <f t="shared" si="0"/>
        <v>1.5795069263349829E-4</v>
      </c>
      <c r="H17" s="3">
        <f t="shared" si="0"/>
        <v>1.316255771945819E-5</v>
      </c>
      <c r="I17" s="3">
        <f t="shared" si="0"/>
        <v>9.4018269424701357E-7</v>
      </c>
      <c r="J17" s="3">
        <f t="shared" si="0"/>
        <v>5.8761418390438348E-8</v>
      </c>
      <c r="L17" s="3">
        <f t="shared" si="1"/>
        <v>0.39346934028736658</v>
      </c>
      <c r="M17" s="3">
        <f t="shared" si="3"/>
        <v>0.39171771773107572</v>
      </c>
      <c r="N17" s="3">
        <f t="shared" si="4"/>
        <v>0.39346933685187629</v>
      </c>
    </row>
    <row r="18" spans="1:14" x14ac:dyDescent="0.25">
      <c r="A18">
        <v>1.1000000000000001</v>
      </c>
      <c r="B18" s="3">
        <f t="shared" si="2"/>
        <v>0.57694981038048665</v>
      </c>
      <c r="C18" s="3">
        <f t="shared" si="2"/>
        <v>0.31732239570926768</v>
      </c>
      <c r="D18" s="3">
        <f t="shared" si="2"/>
        <v>8.726365882004862E-2</v>
      </c>
      <c r="E18" s="3">
        <f t="shared" si="2"/>
        <v>1.5998337450342247E-2</v>
      </c>
      <c r="F18" s="3">
        <f t="shared" si="0"/>
        <v>2.1997713994220593E-3</v>
      </c>
      <c r="G18" s="3">
        <f t="shared" si="0"/>
        <v>2.4197485393642653E-4</v>
      </c>
      <c r="H18" s="3">
        <f t="shared" si="0"/>
        <v>2.2181028277505764E-5</v>
      </c>
      <c r="I18" s="3">
        <f t="shared" si="0"/>
        <v>1.742795078946882E-6</v>
      </c>
      <c r="J18" s="3">
        <f t="shared" si="0"/>
        <v>1.1981716167759814E-7</v>
      </c>
      <c r="L18" s="3">
        <f t="shared" si="1"/>
        <v>0.42305018961951335</v>
      </c>
      <c r="M18" s="3">
        <f t="shared" si="3"/>
        <v>0.42058439197965852</v>
      </c>
      <c r="N18" s="3">
        <f t="shared" si="4"/>
        <v>0.42305018187353516</v>
      </c>
    </row>
    <row r="19" spans="1:14" x14ac:dyDescent="0.25">
      <c r="A19">
        <v>1.2</v>
      </c>
      <c r="B19" s="3">
        <f t="shared" si="2"/>
        <v>0.54881163609402639</v>
      </c>
      <c r="C19" s="3">
        <f t="shared" si="2"/>
        <v>0.32928698165641584</v>
      </c>
      <c r="D19" s="3">
        <f t="shared" si="2"/>
        <v>9.8786094496924742E-2</v>
      </c>
      <c r="E19" s="3">
        <f t="shared" si="2"/>
        <v>1.9757218899384952E-2</v>
      </c>
      <c r="F19" s="3">
        <f t="shared" si="0"/>
        <v>2.9635828349077425E-3</v>
      </c>
      <c r="G19" s="3">
        <f t="shared" si="0"/>
        <v>3.5562994018892909E-4</v>
      </c>
      <c r="H19" s="3">
        <f t="shared" si="0"/>
        <v>3.5562994018892909E-5</v>
      </c>
      <c r="I19" s="3">
        <f t="shared" si="0"/>
        <v>3.0482566301908205E-6</v>
      </c>
      <c r="J19" s="3">
        <f t="shared" si="0"/>
        <v>2.2861924726431151E-7</v>
      </c>
      <c r="L19" s="3">
        <f t="shared" si="1"/>
        <v>0.45118836390597361</v>
      </c>
      <c r="M19" s="3">
        <f t="shared" si="3"/>
        <v>0.44783029505272554</v>
      </c>
      <c r="N19" s="3">
        <f t="shared" si="4"/>
        <v>0.45118834769771854</v>
      </c>
    </row>
    <row r="20" spans="1:14" x14ac:dyDescent="0.25">
      <c r="A20">
        <v>1.3</v>
      </c>
      <c r="B20" s="3">
        <f t="shared" si="2"/>
        <v>0.52204577676101604</v>
      </c>
      <c r="C20" s="3">
        <f t="shared" si="2"/>
        <v>0.33932975489466044</v>
      </c>
      <c r="D20" s="3">
        <f t="shared" si="2"/>
        <v>0.11028217034076465</v>
      </c>
      <c r="E20" s="3">
        <f t="shared" si="2"/>
        <v>2.3894470240499011E-2</v>
      </c>
      <c r="F20" s="3">
        <f t="shared" si="0"/>
        <v>3.882851414081089E-3</v>
      </c>
      <c r="G20" s="3">
        <f t="shared" si="0"/>
        <v>5.0477068383054165E-4</v>
      </c>
      <c r="H20" s="3">
        <f t="shared" si="0"/>
        <v>5.4683490748308681E-5</v>
      </c>
      <c r="I20" s="3">
        <f t="shared" si="0"/>
        <v>5.0777527123429496E-6</v>
      </c>
      <c r="J20" s="3">
        <f t="shared" si="0"/>
        <v>4.1256740787786459E-7</v>
      </c>
      <c r="L20" s="3">
        <f t="shared" si="1"/>
        <v>0.47795422323898396</v>
      </c>
      <c r="M20" s="3">
        <f t="shared" si="3"/>
        <v>0.4735063954759241</v>
      </c>
      <c r="N20" s="3">
        <f t="shared" si="4"/>
        <v>0.4779541913847043</v>
      </c>
    </row>
    <row r="21" spans="1:14" x14ac:dyDescent="0.25">
      <c r="A21">
        <v>1.4</v>
      </c>
      <c r="B21" s="3">
        <f t="shared" si="2"/>
        <v>0.49658530379140953</v>
      </c>
      <c r="C21" s="3">
        <f t="shared" si="2"/>
        <v>0.34760971265398666</v>
      </c>
      <c r="D21" s="3">
        <f t="shared" si="2"/>
        <v>0.12166339942889531</v>
      </c>
      <c r="E21" s="3">
        <f t="shared" si="2"/>
        <v>2.8388126533408903E-2</v>
      </c>
      <c r="F21" s="3">
        <f t="shared" si="0"/>
        <v>4.9679221433465582E-3</v>
      </c>
      <c r="G21" s="3">
        <f t="shared" si="0"/>
        <v>6.9550910006851811E-4</v>
      </c>
      <c r="H21" s="3">
        <f t="shared" si="0"/>
        <v>8.11427283413271E-5</v>
      </c>
      <c r="I21" s="3">
        <f t="shared" si="0"/>
        <v>8.1142728341327096E-6</v>
      </c>
      <c r="J21" s="3">
        <f t="shared" si="0"/>
        <v>7.0999887298661203E-7</v>
      </c>
      <c r="L21" s="3">
        <f t="shared" si="1"/>
        <v>0.50341469620859047</v>
      </c>
      <c r="M21" s="3">
        <f t="shared" si="3"/>
        <v>0.49766123861629086</v>
      </c>
      <c r="N21" s="3">
        <f t="shared" si="4"/>
        <v>0.50341463685975441</v>
      </c>
    </row>
    <row r="22" spans="1:14" x14ac:dyDescent="0.25">
      <c r="A22">
        <v>1.5</v>
      </c>
      <c r="B22" s="3">
        <f t="shared" si="2"/>
        <v>0.47236655274101469</v>
      </c>
      <c r="C22" s="3">
        <f t="shared" si="2"/>
        <v>0.35427491455576099</v>
      </c>
      <c r="D22" s="3">
        <f t="shared" si="2"/>
        <v>0.13285309295841038</v>
      </c>
      <c r="E22" s="3">
        <f t="shared" si="2"/>
        <v>3.3213273239602596E-2</v>
      </c>
      <c r="F22" s="3">
        <f t="shared" si="0"/>
        <v>6.2274887324254872E-3</v>
      </c>
      <c r="G22" s="3">
        <f t="shared" si="0"/>
        <v>9.34123309863823E-4</v>
      </c>
      <c r="H22" s="3">
        <f t="shared" si="0"/>
        <v>1.1676541373297787E-4</v>
      </c>
      <c r="I22" s="3">
        <f t="shared" si="0"/>
        <v>1.2510580042819058E-5</v>
      </c>
      <c r="J22" s="3">
        <f t="shared" si="0"/>
        <v>1.1728668790142865E-6</v>
      </c>
      <c r="L22" s="3">
        <f t="shared" si="1"/>
        <v>0.52763344725898531</v>
      </c>
      <c r="M22" s="3">
        <f t="shared" si="3"/>
        <v>0.52034128075377395</v>
      </c>
      <c r="N22" s="3">
        <f t="shared" si="4"/>
        <v>0.52763334165671816</v>
      </c>
    </row>
    <row r="23" spans="1:14" x14ac:dyDescent="0.25">
      <c r="A23">
        <v>1.6</v>
      </c>
      <c r="B23" s="3">
        <f t="shared" si="2"/>
        <v>0.44932896411722156</v>
      </c>
      <c r="C23" s="3">
        <f t="shared" si="2"/>
        <v>0.35946317129377725</v>
      </c>
      <c r="D23" s="3">
        <f t="shared" si="2"/>
        <v>0.14378526851751092</v>
      </c>
      <c r="E23" s="3">
        <f t="shared" si="2"/>
        <v>3.8342738271336253E-2</v>
      </c>
      <c r="F23" s="3">
        <f t="shared" ref="F23:J38" si="5">(($C$1*$A23)^F$6)*EXP(-$C$1*$A23)/FACT(F$6)</f>
        <v>7.6685476542672519E-3</v>
      </c>
      <c r="G23" s="3">
        <f t="shared" si="5"/>
        <v>1.2269676246827604E-3</v>
      </c>
      <c r="H23" s="3">
        <f t="shared" si="5"/>
        <v>1.6359568329103472E-4</v>
      </c>
      <c r="I23" s="3">
        <f t="shared" si="5"/>
        <v>1.86966495189754E-5</v>
      </c>
      <c r="J23" s="3">
        <f t="shared" si="5"/>
        <v>1.8696649518975399E-6</v>
      </c>
      <c r="L23" s="3">
        <f t="shared" si="1"/>
        <v>0.55067103588277844</v>
      </c>
      <c r="M23" s="3">
        <f t="shared" si="3"/>
        <v>0.54159117808262447</v>
      </c>
      <c r="N23" s="3">
        <f t="shared" si="4"/>
        <v>0.55067085535933635</v>
      </c>
    </row>
    <row r="24" spans="1:14" x14ac:dyDescent="0.25">
      <c r="A24">
        <v>1.7</v>
      </c>
      <c r="B24" s="3">
        <f t="shared" si="2"/>
        <v>0.42741493194872671</v>
      </c>
      <c r="C24" s="3">
        <f t="shared" si="2"/>
        <v>0.36330269215641769</v>
      </c>
      <c r="D24" s="3">
        <f t="shared" si="2"/>
        <v>0.15440364416647751</v>
      </c>
      <c r="E24" s="3">
        <f t="shared" si="2"/>
        <v>4.3747699180501955E-2</v>
      </c>
      <c r="F24" s="3">
        <f t="shared" si="5"/>
        <v>9.2963860758566667E-3</v>
      </c>
      <c r="G24" s="3">
        <f t="shared" si="5"/>
        <v>1.5803856328956329E-3</v>
      </c>
      <c r="H24" s="3">
        <f t="shared" si="5"/>
        <v>2.2388796466021467E-4</v>
      </c>
      <c r="I24" s="3">
        <f t="shared" si="5"/>
        <v>2.7186395708740349E-5</v>
      </c>
      <c r="J24" s="3">
        <f t="shared" si="5"/>
        <v>2.8885545440536625E-6</v>
      </c>
      <c r="L24" s="3">
        <f t="shared" si="1"/>
        <v>0.57258506805127329</v>
      </c>
      <c r="M24" s="3">
        <f t="shared" si="3"/>
        <v>0.56145403550339712</v>
      </c>
      <c r="N24" s="3">
        <f t="shared" si="4"/>
        <v>0.57258477012706244</v>
      </c>
    </row>
    <row r="25" spans="1:14" x14ac:dyDescent="0.25">
      <c r="A25">
        <v>1.8</v>
      </c>
      <c r="B25" s="3">
        <f t="shared" si="2"/>
        <v>0.40656965974059911</v>
      </c>
      <c r="C25" s="3">
        <f t="shared" si="2"/>
        <v>0.36591269376653923</v>
      </c>
      <c r="D25" s="3">
        <f t="shared" si="2"/>
        <v>0.16466071219494266</v>
      </c>
      <c r="E25" s="3">
        <f t="shared" si="2"/>
        <v>4.9398213658482799E-2</v>
      </c>
      <c r="F25" s="3">
        <f t="shared" si="5"/>
        <v>1.111459807315863E-2</v>
      </c>
      <c r="G25" s="3">
        <f t="shared" si="5"/>
        <v>2.0006276531685536E-3</v>
      </c>
      <c r="H25" s="3">
        <f t="shared" si="5"/>
        <v>3.0009414797528306E-4</v>
      </c>
      <c r="I25" s="3">
        <f t="shared" si="5"/>
        <v>3.858353331110782E-5</v>
      </c>
      <c r="J25" s="3">
        <f t="shared" si="5"/>
        <v>4.3406474974996294E-6</v>
      </c>
      <c r="L25" s="3">
        <f t="shared" si="1"/>
        <v>0.59343034025940089</v>
      </c>
      <c r="M25" s="3">
        <f t="shared" si="3"/>
        <v>0.5799716196199648</v>
      </c>
      <c r="N25" s="3">
        <f t="shared" si="4"/>
        <v>0.59342986367507589</v>
      </c>
    </row>
    <row r="26" spans="1:14" x14ac:dyDescent="0.25">
      <c r="A26">
        <v>1.9</v>
      </c>
      <c r="B26" s="3">
        <f t="shared" si="2"/>
        <v>0.38674102345450123</v>
      </c>
      <c r="C26" s="3">
        <f t="shared" si="2"/>
        <v>0.36740397228177613</v>
      </c>
      <c r="D26" s="3">
        <f t="shared" si="2"/>
        <v>0.17451688683384367</v>
      </c>
      <c r="E26" s="3">
        <f t="shared" si="2"/>
        <v>5.5263680830717164E-2</v>
      </c>
      <c r="F26" s="3">
        <f t="shared" si="5"/>
        <v>1.3125124197295326E-2</v>
      </c>
      <c r="G26" s="3">
        <f t="shared" si="5"/>
        <v>2.4937735974861121E-3</v>
      </c>
      <c r="H26" s="3">
        <f t="shared" si="5"/>
        <v>3.9484748626863434E-4</v>
      </c>
      <c r="I26" s="3">
        <f t="shared" si="5"/>
        <v>5.3586444565028946E-5</v>
      </c>
      <c r="J26" s="3">
        <f t="shared" si="5"/>
        <v>6.3633902920971884E-6</v>
      </c>
      <c r="L26" s="3">
        <f t="shared" si="1"/>
        <v>0.61325897654549877</v>
      </c>
      <c r="M26" s="3">
        <f t="shared" si="3"/>
        <v>0.59718453994633702</v>
      </c>
      <c r="N26" s="3">
        <f t="shared" si="4"/>
        <v>0.61325823506224419</v>
      </c>
    </row>
    <row r="27" spans="1:14" x14ac:dyDescent="0.25">
      <c r="A27">
        <v>2</v>
      </c>
      <c r="B27" s="3">
        <f t="shared" si="2"/>
        <v>0.36787944117144233</v>
      </c>
      <c r="C27" s="3">
        <f t="shared" si="2"/>
        <v>0.36787944117144233</v>
      </c>
      <c r="D27" s="3">
        <f t="shared" si="2"/>
        <v>0.18393972058572117</v>
      </c>
      <c r="E27" s="3">
        <f t="shared" si="2"/>
        <v>6.1313240195240391E-2</v>
      </c>
      <c r="F27" s="3">
        <f t="shared" si="5"/>
        <v>1.5328310048810098E-2</v>
      </c>
      <c r="G27" s="3">
        <f t="shared" si="5"/>
        <v>3.0656620097620196E-3</v>
      </c>
      <c r="H27" s="3">
        <f t="shared" si="5"/>
        <v>5.1094366829366989E-4</v>
      </c>
      <c r="I27" s="3">
        <f t="shared" si="5"/>
        <v>7.2991952613381413E-5</v>
      </c>
      <c r="J27" s="3">
        <f t="shared" si="5"/>
        <v>9.1239940766726766E-6</v>
      </c>
      <c r="L27" s="3">
        <f t="shared" si="1"/>
        <v>0.63212055882855767</v>
      </c>
      <c r="M27" s="3">
        <f t="shared" si="3"/>
        <v>0.61313240195240393</v>
      </c>
      <c r="N27" s="3">
        <f t="shared" si="4"/>
        <v>0.63211943362595968</v>
      </c>
    </row>
    <row r="28" spans="1:14" x14ac:dyDescent="0.25">
      <c r="A28">
        <v>2.1</v>
      </c>
      <c r="B28" s="3">
        <f t="shared" si="2"/>
        <v>0.34993774911115533</v>
      </c>
      <c r="C28" s="3">
        <f t="shared" si="2"/>
        <v>0.3674346365667131</v>
      </c>
      <c r="D28" s="3">
        <f t="shared" si="2"/>
        <v>0.19290318419752439</v>
      </c>
      <c r="E28" s="3">
        <f t="shared" si="2"/>
        <v>6.751611446913354E-2</v>
      </c>
      <c r="F28" s="3">
        <f t="shared" si="5"/>
        <v>1.7722980048147551E-2</v>
      </c>
      <c r="G28" s="3">
        <f t="shared" si="5"/>
        <v>3.7218258101109859E-3</v>
      </c>
      <c r="H28" s="3">
        <f t="shared" si="5"/>
        <v>6.5131951676942253E-4</v>
      </c>
      <c r="I28" s="3">
        <f t="shared" si="5"/>
        <v>9.7697927515413401E-5</v>
      </c>
      <c r="J28" s="3">
        <f t="shared" si="5"/>
        <v>1.2822852986398006E-5</v>
      </c>
      <c r="L28" s="3">
        <f t="shared" si="1"/>
        <v>0.65006225088884473</v>
      </c>
      <c r="M28" s="3">
        <f t="shared" si="3"/>
        <v>0.62785393523337107</v>
      </c>
      <c r="N28" s="3">
        <f t="shared" si="4"/>
        <v>0.65006058138890088</v>
      </c>
    </row>
    <row r="29" spans="1:14" x14ac:dyDescent="0.25">
      <c r="A29">
        <v>2.2000000000000002</v>
      </c>
      <c r="B29" s="3">
        <f t="shared" si="2"/>
        <v>0.33287108369807955</v>
      </c>
      <c r="C29" s="3">
        <f t="shared" si="2"/>
        <v>0.36615819206788752</v>
      </c>
      <c r="D29" s="3">
        <f t="shared" si="2"/>
        <v>0.20138700563733816</v>
      </c>
      <c r="E29" s="3">
        <f t="shared" si="2"/>
        <v>7.3841902067023998E-2</v>
      </c>
      <c r="F29" s="3">
        <f t="shared" si="5"/>
        <v>2.0306523068431601E-2</v>
      </c>
      <c r="G29" s="3">
        <f t="shared" si="5"/>
        <v>4.4674350750549523E-3</v>
      </c>
      <c r="H29" s="3">
        <f t="shared" si="5"/>
        <v>8.1902976376007481E-4</v>
      </c>
      <c r="I29" s="3">
        <f t="shared" si="5"/>
        <v>1.2870467716229747E-4</v>
      </c>
      <c r="J29" s="3">
        <f t="shared" si="5"/>
        <v>1.7696893109815901E-5</v>
      </c>
      <c r="L29" s="3">
        <f t="shared" si="1"/>
        <v>0.6671289163019205</v>
      </c>
      <c r="M29" s="3">
        <f t="shared" si="3"/>
        <v>0.64138709977224972</v>
      </c>
      <c r="N29" s="3">
        <f t="shared" si="4"/>
        <v>0.66712648924976847</v>
      </c>
    </row>
    <row r="30" spans="1:14" x14ac:dyDescent="0.25">
      <c r="A30">
        <v>2.2999999999999998</v>
      </c>
      <c r="B30" s="3">
        <f t="shared" si="2"/>
        <v>0.31663676937905327</v>
      </c>
      <c r="C30" s="3">
        <f t="shared" si="2"/>
        <v>0.36413228478591125</v>
      </c>
      <c r="D30" s="3">
        <f t="shared" si="2"/>
        <v>0.20937606375189893</v>
      </c>
      <c r="E30" s="3">
        <f t="shared" si="2"/>
        <v>8.0260824438227921E-2</v>
      </c>
      <c r="F30" s="3">
        <f t="shared" si="5"/>
        <v>2.3074987025990524E-2</v>
      </c>
      <c r="G30" s="3">
        <f t="shared" si="5"/>
        <v>5.3072470159778208E-3</v>
      </c>
      <c r="H30" s="3">
        <f t="shared" si="5"/>
        <v>1.0172223447290822E-3</v>
      </c>
      <c r="I30" s="3">
        <f t="shared" si="5"/>
        <v>1.6711509949120633E-4</v>
      </c>
      <c r="J30" s="3">
        <f t="shared" si="5"/>
        <v>2.4022795551860908E-5</v>
      </c>
      <c r="L30" s="3">
        <f t="shared" si="1"/>
        <v>0.68336323062094673</v>
      </c>
      <c r="M30" s="3">
        <f t="shared" si="3"/>
        <v>0.65376917297603809</v>
      </c>
      <c r="N30" s="3">
        <f t="shared" si="4"/>
        <v>0.68335976725777869</v>
      </c>
    </row>
    <row r="31" spans="1:14" x14ac:dyDescent="0.25">
      <c r="A31">
        <v>2.4</v>
      </c>
      <c r="B31" s="3">
        <f t="shared" si="2"/>
        <v>0.30119421191220214</v>
      </c>
      <c r="C31" s="3">
        <f t="shared" si="2"/>
        <v>0.36143305429464256</v>
      </c>
      <c r="D31" s="3">
        <f t="shared" si="2"/>
        <v>0.21685983257678554</v>
      </c>
      <c r="E31" s="3">
        <f t="shared" si="2"/>
        <v>8.6743933030714218E-2</v>
      </c>
      <c r="F31" s="3">
        <f t="shared" si="5"/>
        <v>2.6023179909214263E-2</v>
      </c>
      <c r="G31" s="3">
        <f t="shared" si="5"/>
        <v>6.245563178211423E-3</v>
      </c>
      <c r="H31" s="3">
        <f t="shared" si="5"/>
        <v>1.2491126356422846E-3</v>
      </c>
      <c r="I31" s="3">
        <f t="shared" si="5"/>
        <v>2.1413359468153449E-4</v>
      </c>
      <c r="J31" s="3">
        <f t="shared" si="5"/>
        <v>3.2120039202230171E-5</v>
      </c>
      <c r="L31" s="3">
        <f t="shared" si="1"/>
        <v>0.69880578808779781</v>
      </c>
      <c r="M31" s="3">
        <f t="shared" si="3"/>
        <v>0.66503681990214236</v>
      </c>
      <c r="N31" s="3">
        <f t="shared" si="4"/>
        <v>0.69880092925909421</v>
      </c>
    </row>
    <row r="32" spans="1:14" x14ac:dyDescent="0.25">
      <c r="A32">
        <v>2.5</v>
      </c>
      <c r="B32" s="3">
        <f t="shared" si="2"/>
        <v>0.28650479686019009</v>
      </c>
      <c r="C32" s="3">
        <f t="shared" si="2"/>
        <v>0.35813099607523763</v>
      </c>
      <c r="D32" s="3">
        <f t="shared" si="2"/>
        <v>0.2238318725470235</v>
      </c>
      <c r="E32" s="3">
        <f t="shared" si="2"/>
        <v>9.3263280227926459E-2</v>
      </c>
      <c r="F32" s="3">
        <f t="shared" si="5"/>
        <v>2.9144775071227019E-2</v>
      </c>
      <c r="G32" s="3">
        <f t="shared" si="5"/>
        <v>7.2861937678067555E-3</v>
      </c>
      <c r="H32" s="3">
        <f t="shared" si="5"/>
        <v>1.5179570349597407E-3</v>
      </c>
      <c r="I32" s="3">
        <f t="shared" si="5"/>
        <v>2.7106375624281082E-4</v>
      </c>
      <c r="J32" s="3">
        <f t="shared" si="5"/>
        <v>4.2353711912939196E-5</v>
      </c>
      <c r="L32" s="3">
        <f t="shared" si="1"/>
        <v>0.71349520313980985</v>
      </c>
      <c r="M32" s="3">
        <f t="shared" si="3"/>
        <v>0.67522614885018761</v>
      </c>
      <c r="N32" s="3">
        <f t="shared" si="4"/>
        <v>0.7134884921923369</v>
      </c>
    </row>
    <row r="33" spans="1:14" x14ac:dyDescent="0.25">
      <c r="A33">
        <v>2.6</v>
      </c>
      <c r="B33" s="3">
        <f t="shared" si="2"/>
        <v>0.27253179303401259</v>
      </c>
      <c r="C33" s="3">
        <f t="shared" si="2"/>
        <v>0.35429133094421639</v>
      </c>
      <c r="D33" s="3">
        <f t="shared" si="2"/>
        <v>0.23028936511374065</v>
      </c>
      <c r="E33" s="3">
        <f t="shared" si="2"/>
        <v>9.9792058215954313E-2</v>
      </c>
      <c r="F33" s="3">
        <f t="shared" si="5"/>
        <v>3.2432418920185148E-2</v>
      </c>
      <c r="G33" s="3">
        <f t="shared" si="5"/>
        <v>8.4324289192481382E-3</v>
      </c>
      <c r="H33" s="3">
        <f t="shared" si="5"/>
        <v>1.827026265837097E-3</v>
      </c>
      <c r="I33" s="3">
        <f t="shared" si="5"/>
        <v>3.3930487794117518E-4</v>
      </c>
      <c r="J33" s="3">
        <f t="shared" si="5"/>
        <v>5.5137042665440954E-5</v>
      </c>
      <c r="L33" s="3">
        <f t="shared" si="1"/>
        <v>0.72746820696598746</v>
      </c>
      <c r="M33" s="3">
        <f t="shared" si="3"/>
        <v>0.68437275427391131</v>
      </c>
      <c r="N33" s="3">
        <f t="shared" si="4"/>
        <v>0.72745907029978829</v>
      </c>
    </row>
    <row r="34" spans="1:14" x14ac:dyDescent="0.25">
      <c r="A34">
        <v>2.7</v>
      </c>
      <c r="B34" s="3">
        <f t="shared" si="2"/>
        <v>0.25924026064589151</v>
      </c>
      <c r="C34" s="3">
        <f t="shared" si="2"/>
        <v>0.34997435187195358</v>
      </c>
      <c r="D34" s="3">
        <f t="shared" si="2"/>
        <v>0.23623268751356866</v>
      </c>
      <c r="E34" s="3">
        <f t="shared" si="2"/>
        <v>0.10630470938110591</v>
      </c>
      <c r="F34" s="3">
        <f t="shared" si="5"/>
        <v>3.5877839416123249E-2</v>
      </c>
      <c r="G34" s="3">
        <f t="shared" si="5"/>
        <v>9.6870166423532779E-3</v>
      </c>
      <c r="H34" s="3">
        <f t="shared" si="5"/>
        <v>2.1795787445294873E-3</v>
      </c>
      <c r="I34" s="3">
        <f t="shared" si="5"/>
        <v>4.2034732930211548E-4</v>
      </c>
      <c r="J34" s="3">
        <f t="shared" si="5"/>
        <v>7.0933611819731982E-5</v>
      </c>
      <c r="L34" s="3">
        <f t="shared" si="1"/>
        <v>0.74075973935410855</v>
      </c>
      <c r="M34" s="3">
        <f t="shared" si="3"/>
        <v>0.69251174876662813</v>
      </c>
      <c r="N34" s="3">
        <f t="shared" si="4"/>
        <v>0.7407474645107559</v>
      </c>
    </row>
    <row r="35" spans="1:14" x14ac:dyDescent="0.25">
      <c r="A35">
        <v>2.8</v>
      </c>
      <c r="B35" s="3">
        <f t="shared" si="2"/>
        <v>0.24659696394160649</v>
      </c>
      <c r="C35" s="3">
        <f t="shared" si="2"/>
        <v>0.34523574951824909</v>
      </c>
      <c r="D35" s="3">
        <f t="shared" si="2"/>
        <v>0.24166502466277434</v>
      </c>
      <c r="E35" s="3">
        <f t="shared" si="2"/>
        <v>0.11277701150929469</v>
      </c>
      <c r="F35" s="3">
        <f t="shared" si="5"/>
        <v>3.9471954028253133E-2</v>
      </c>
      <c r="G35" s="3">
        <f t="shared" si="5"/>
        <v>1.1052147127910878E-2</v>
      </c>
      <c r="H35" s="3">
        <f t="shared" si="5"/>
        <v>2.578834329845871E-3</v>
      </c>
      <c r="I35" s="3">
        <f t="shared" si="5"/>
        <v>5.1576686596917405E-4</v>
      </c>
      <c r="J35" s="3">
        <f t="shared" si="5"/>
        <v>9.0259201544605472E-5</v>
      </c>
      <c r="L35" s="3">
        <f t="shared" si="1"/>
        <v>0.75340303605839354</v>
      </c>
      <c r="M35" s="3">
        <f t="shared" si="3"/>
        <v>0.69967778569031813</v>
      </c>
      <c r="N35" s="3">
        <f t="shared" si="4"/>
        <v>0.7533867472438418</v>
      </c>
    </row>
    <row r="36" spans="1:14" x14ac:dyDescent="0.25">
      <c r="A36">
        <v>2.9</v>
      </c>
      <c r="B36" s="3">
        <f t="shared" si="2"/>
        <v>0.23457028809379765</v>
      </c>
      <c r="C36" s="3">
        <f t="shared" si="2"/>
        <v>0.34012691773600656</v>
      </c>
      <c r="D36" s="3">
        <f t="shared" si="2"/>
        <v>0.24659201535860478</v>
      </c>
      <c r="E36" s="3">
        <f t="shared" si="2"/>
        <v>0.11918614075665897</v>
      </c>
      <c r="F36" s="3">
        <f t="shared" si="5"/>
        <v>4.3204976024288883E-2</v>
      </c>
      <c r="G36" s="3">
        <f t="shared" si="5"/>
        <v>1.2529443047043775E-2</v>
      </c>
      <c r="H36" s="3">
        <f t="shared" si="5"/>
        <v>3.0279487363689124E-3</v>
      </c>
      <c r="I36" s="3">
        <f t="shared" si="5"/>
        <v>6.2721795253356028E-4</v>
      </c>
      <c r="J36" s="3">
        <f t="shared" si="5"/>
        <v>1.1368325389670783E-4</v>
      </c>
      <c r="L36" s="3">
        <f t="shared" si="1"/>
        <v>0.76542971190620235</v>
      </c>
      <c r="M36" s="3">
        <f t="shared" si="3"/>
        <v>0.70590507385127033</v>
      </c>
      <c r="N36" s="3">
        <f t="shared" si="4"/>
        <v>0.76540834286540205</v>
      </c>
    </row>
    <row r="37" spans="1:14" x14ac:dyDescent="0.25">
      <c r="A37">
        <v>3</v>
      </c>
      <c r="B37" s="3">
        <f t="shared" si="2"/>
        <v>0.22313016014842982</v>
      </c>
      <c r="C37" s="3">
        <f t="shared" si="2"/>
        <v>0.33469524022264474</v>
      </c>
      <c r="D37" s="3">
        <f t="shared" si="2"/>
        <v>0.25102143016698353</v>
      </c>
      <c r="E37" s="3">
        <f t="shared" si="2"/>
        <v>0.12551071508349176</v>
      </c>
      <c r="F37" s="3">
        <f t="shared" si="5"/>
        <v>4.7066518156309411E-2</v>
      </c>
      <c r="G37" s="3">
        <f t="shared" si="5"/>
        <v>1.4119955446892825E-2</v>
      </c>
      <c r="H37" s="3">
        <f t="shared" si="5"/>
        <v>3.5299888617232062E-3</v>
      </c>
      <c r="I37" s="3">
        <f t="shared" si="5"/>
        <v>7.5642618465497267E-4</v>
      </c>
      <c r="J37" s="3">
        <f t="shared" si="5"/>
        <v>1.4182990962280739E-4</v>
      </c>
      <c r="L37" s="3">
        <f t="shared" si="1"/>
        <v>0.77686983985157021</v>
      </c>
      <c r="M37" s="3">
        <f t="shared" si="3"/>
        <v>0.71122738547312003</v>
      </c>
      <c r="N37" s="3">
        <f t="shared" si="4"/>
        <v>0.77684210403232323</v>
      </c>
    </row>
    <row r="38" spans="1:14" x14ac:dyDescent="0.25">
      <c r="A38">
        <v>3.1</v>
      </c>
      <c r="B38" s="3">
        <f t="shared" si="2"/>
        <v>0.21224797382674304</v>
      </c>
      <c r="C38" s="3">
        <f t="shared" si="2"/>
        <v>0.32898435943145171</v>
      </c>
      <c r="D38" s="3">
        <f t="shared" si="2"/>
        <v>0.25496287855937511</v>
      </c>
      <c r="E38" s="3">
        <f t="shared" si="2"/>
        <v>0.13173082058901048</v>
      </c>
      <c r="F38" s="3">
        <f t="shared" si="5"/>
        <v>5.1045692978241568E-2</v>
      </c>
      <c r="G38" s="3">
        <f t="shared" si="5"/>
        <v>1.5824164823254886E-2</v>
      </c>
      <c r="H38" s="3">
        <f t="shared" si="5"/>
        <v>4.0879092460075128E-3</v>
      </c>
      <c r="I38" s="3">
        <f t="shared" si="5"/>
        <v>9.0517990447309211E-4</v>
      </c>
      <c r="J38" s="3">
        <f t="shared" si="5"/>
        <v>1.7537860649166162E-4</v>
      </c>
      <c r="L38" s="3">
        <f t="shared" si="1"/>
        <v>0.7877520261732569</v>
      </c>
      <c r="M38" s="3">
        <f t="shared" si="3"/>
        <v>0.71567805857983724</v>
      </c>
      <c r="N38" s="3">
        <f t="shared" si="4"/>
        <v>0.78771638413830602</v>
      </c>
    </row>
    <row r="39" spans="1:14" x14ac:dyDescent="0.25">
      <c r="A39">
        <v>3.2</v>
      </c>
      <c r="B39" s="3">
        <f t="shared" si="2"/>
        <v>0.20189651799465538</v>
      </c>
      <c r="C39" s="3">
        <f t="shared" si="2"/>
        <v>0.32303442879144861</v>
      </c>
      <c r="D39" s="3">
        <f t="shared" si="2"/>
        <v>0.25842754303315896</v>
      </c>
      <c r="E39" s="3">
        <f t="shared" si="2"/>
        <v>0.13782802295101812</v>
      </c>
      <c r="F39" s="3">
        <f t="shared" ref="F39:J54" si="6">(($C$1*$A39)^F$6)*EXP(-$C$1*$A39)/FACT(F$6)</f>
        <v>5.5131209180407259E-2</v>
      </c>
      <c r="G39" s="3">
        <f t="shared" si="6"/>
        <v>1.7641986937730326E-2</v>
      </c>
      <c r="H39" s="3">
        <f t="shared" si="6"/>
        <v>4.7045298500614195E-3</v>
      </c>
      <c r="I39" s="3">
        <f t="shared" si="6"/>
        <v>1.0753211085854676E-3</v>
      </c>
      <c r="J39" s="3">
        <f t="shared" si="6"/>
        <v>2.1506422171709352E-4</v>
      </c>
      <c r="L39" s="3">
        <f t="shared" ref="L39:L70" si="7">1-B39</f>
        <v>0.79810348200534464</v>
      </c>
      <c r="M39" s="3">
        <f t="shared" si="3"/>
        <v>0.71928999477562572</v>
      </c>
      <c r="N39" s="3">
        <f t="shared" si="4"/>
        <v>0.7980581060741273</v>
      </c>
    </row>
    <row r="40" spans="1:14" x14ac:dyDescent="0.25">
      <c r="A40">
        <v>3.3</v>
      </c>
      <c r="B40" s="3">
        <f t="shared" si="2"/>
        <v>0.19204990862075413</v>
      </c>
      <c r="C40" s="3">
        <f t="shared" si="2"/>
        <v>0.3168823492242443</v>
      </c>
      <c r="D40" s="3">
        <f t="shared" si="2"/>
        <v>0.26142793811000153</v>
      </c>
      <c r="E40" s="3">
        <f t="shared" si="2"/>
        <v>0.14378536596050084</v>
      </c>
      <c r="F40" s="3">
        <f t="shared" si="6"/>
        <v>5.9311463458706588E-2</v>
      </c>
      <c r="G40" s="3">
        <f t="shared" si="6"/>
        <v>1.9572782941373171E-2</v>
      </c>
      <c r="H40" s="3">
        <f t="shared" si="6"/>
        <v>5.3825153088776232E-3</v>
      </c>
      <c r="I40" s="3">
        <f t="shared" si="6"/>
        <v>1.2687357513782968E-3</v>
      </c>
      <c r="J40" s="3">
        <f t="shared" si="6"/>
        <v>2.6167674872177367E-4</v>
      </c>
      <c r="L40" s="3">
        <f t="shared" si="7"/>
        <v>0.80795009137924589</v>
      </c>
      <c r="M40" s="3">
        <f t="shared" si="3"/>
        <v>0.72209565329474668</v>
      </c>
      <c r="N40" s="3">
        <f t="shared" si="4"/>
        <v>0.80789282750380431</v>
      </c>
    </row>
    <row r="41" spans="1:14" x14ac:dyDescent="0.25">
      <c r="A41">
        <v>3.4</v>
      </c>
      <c r="B41" s="3">
        <f t="shared" si="2"/>
        <v>0.18268352405273466</v>
      </c>
      <c r="C41" s="3">
        <f t="shared" si="2"/>
        <v>0.31056199088964892</v>
      </c>
      <c r="D41" s="3">
        <f t="shared" si="2"/>
        <v>0.26397769225620155</v>
      </c>
      <c r="E41" s="3">
        <f t="shared" si="2"/>
        <v>0.14958735894518088</v>
      </c>
      <c r="F41" s="3">
        <f t="shared" si="6"/>
        <v>6.3574627551701873E-2</v>
      </c>
      <c r="G41" s="3">
        <f t="shared" si="6"/>
        <v>2.1615373367578634E-2</v>
      </c>
      <c r="H41" s="3">
        <f t="shared" si="6"/>
        <v>6.1243557874806126E-3</v>
      </c>
      <c r="I41" s="3">
        <f t="shared" si="6"/>
        <v>1.4873435483881486E-3</v>
      </c>
      <c r="J41" s="3">
        <f t="shared" si="6"/>
        <v>3.1606050403248161E-4</v>
      </c>
      <c r="L41" s="3">
        <f t="shared" si="7"/>
        <v>0.81731647594726531</v>
      </c>
      <c r="M41" s="3">
        <f t="shared" si="3"/>
        <v>0.72412704209103129</v>
      </c>
      <c r="N41" s="3">
        <f t="shared" si="4"/>
        <v>0.81724480285021306</v>
      </c>
    </row>
    <row r="42" spans="1:14" x14ac:dyDescent="0.25">
      <c r="A42">
        <v>3.5</v>
      </c>
      <c r="B42" s="3">
        <f t="shared" si="2"/>
        <v>0.17377394345044514</v>
      </c>
      <c r="C42" s="3">
        <f t="shared" si="2"/>
        <v>0.30410440103827902</v>
      </c>
      <c r="D42" s="3">
        <f t="shared" si="2"/>
        <v>0.26609135090849412</v>
      </c>
      <c r="E42" s="3">
        <f t="shared" si="2"/>
        <v>0.15521995469662156</v>
      </c>
      <c r="F42" s="3">
        <f t="shared" si="6"/>
        <v>6.7908730179771934E-2</v>
      </c>
      <c r="G42" s="3">
        <f t="shared" si="6"/>
        <v>2.3768055562920175E-2</v>
      </c>
      <c r="H42" s="3">
        <f t="shared" si="6"/>
        <v>6.9323495391850516E-3</v>
      </c>
      <c r="I42" s="3">
        <f t="shared" si="6"/>
        <v>1.7330873847962629E-3</v>
      </c>
      <c r="J42" s="3">
        <f t="shared" si="6"/>
        <v>3.7911286542418248E-4</v>
      </c>
      <c r="L42" s="3">
        <f t="shared" si="7"/>
        <v>0.82622605654955483</v>
      </c>
      <c r="M42" s="3">
        <f t="shared" si="3"/>
        <v>0.72541570664339461</v>
      </c>
      <c r="N42" s="3">
        <f t="shared" si="4"/>
        <v>0.82613704217549222</v>
      </c>
    </row>
    <row r="43" spans="1:14" x14ac:dyDescent="0.25">
      <c r="A43">
        <v>3.6</v>
      </c>
      <c r="B43" s="3">
        <f t="shared" si="2"/>
        <v>0.16529888822158653</v>
      </c>
      <c r="C43" s="3">
        <f t="shared" si="2"/>
        <v>0.29753799879885579</v>
      </c>
      <c r="D43" s="3">
        <f t="shared" si="2"/>
        <v>0.26778419891897021</v>
      </c>
      <c r="E43" s="3">
        <f t="shared" si="2"/>
        <v>0.16067051935138213</v>
      </c>
      <c r="F43" s="3">
        <f t="shared" si="6"/>
        <v>7.2301733708121971E-2</v>
      </c>
      <c r="G43" s="3">
        <f t="shared" si="6"/>
        <v>2.6028624134923909E-2</v>
      </c>
      <c r="H43" s="3">
        <f t="shared" si="6"/>
        <v>7.8085872404771725E-3</v>
      </c>
      <c r="I43" s="3">
        <f t="shared" si="6"/>
        <v>2.0079224332655589E-3</v>
      </c>
      <c r="J43" s="3">
        <f t="shared" si="6"/>
        <v>4.517825474847507E-4</v>
      </c>
      <c r="L43" s="3">
        <f t="shared" si="7"/>
        <v>0.83470111177841344</v>
      </c>
      <c r="M43" s="3">
        <f t="shared" si="3"/>
        <v>0.72599271706920809</v>
      </c>
      <c r="N43" s="3">
        <f t="shared" si="4"/>
        <v>0.83459136713348148</v>
      </c>
    </row>
    <row r="44" spans="1:14" x14ac:dyDescent="0.25">
      <c r="A44">
        <v>3.7</v>
      </c>
      <c r="B44" s="3">
        <f t="shared" si="2"/>
        <v>0.15723716631362761</v>
      </c>
      <c r="C44" s="3">
        <f t="shared" si="2"/>
        <v>0.29088875768021111</v>
      </c>
      <c r="D44" s="3">
        <f t="shared" si="2"/>
        <v>0.26907210085419525</v>
      </c>
      <c r="E44" s="3">
        <f t="shared" si="2"/>
        <v>0.16592779552675377</v>
      </c>
      <c r="F44" s="3">
        <f t="shared" si="6"/>
        <v>7.6741605431123613E-2</v>
      </c>
      <c r="G44" s="3">
        <f t="shared" si="6"/>
        <v>2.8394394009515735E-2</v>
      </c>
      <c r="H44" s="3">
        <f t="shared" si="6"/>
        <v>8.7549381529340199E-3</v>
      </c>
      <c r="I44" s="3">
        <f t="shared" si="6"/>
        <v>2.3138050832754195E-3</v>
      </c>
      <c r="J44" s="3">
        <f t="shared" si="6"/>
        <v>5.3506742550744077E-4</v>
      </c>
      <c r="L44" s="3">
        <f t="shared" si="7"/>
        <v>0.84276283368637239</v>
      </c>
      <c r="M44" s="3">
        <f t="shared" si="3"/>
        <v>0.7258886540611601</v>
      </c>
      <c r="N44" s="3">
        <f t="shared" si="4"/>
        <v>0.84262846416351633</v>
      </c>
    </row>
    <row r="45" spans="1:14" x14ac:dyDescent="0.25">
      <c r="A45">
        <v>3.8</v>
      </c>
      <c r="B45" s="3">
        <f t="shared" si="2"/>
        <v>0.14956861922263506</v>
      </c>
      <c r="C45" s="3">
        <f t="shared" si="2"/>
        <v>0.28418037652300659</v>
      </c>
      <c r="D45" s="3">
        <f t="shared" si="2"/>
        <v>0.26997135769685626</v>
      </c>
      <c r="E45" s="3">
        <f t="shared" si="2"/>
        <v>0.17098185987467562</v>
      </c>
      <c r="F45" s="3">
        <f t="shared" si="6"/>
        <v>8.1216383440470927E-2</v>
      </c>
      <c r="G45" s="3">
        <f t="shared" si="6"/>
        <v>3.0862225707378954E-2</v>
      </c>
      <c r="H45" s="3">
        <f t="shared" si="6"/>
        <v>9.7730381406700012E-3</v>
      </c>
      <c r="I45" s="3">
        <f t="shared" si="6"/>
        <v>2.6526817810390005E-3</v>
      </c>
      <c r="J45" s="3">
        <f t="shared" si="6"/>
        <v>6.3001192299676255E-4</v>
      </c>
      <c r="L45" s="3">
        <f t="shared" si="7"/>
        <v>0.85043138077736491</v>
      </c>
      <c r="M45" s="3">
        <f t="shared" si="3"/>
        <v>0.72513359409453848</v>
      </c>
      <c r="N45" s="3">
        <f t="shared" si="4"/>
        <v>0.85026793508709397</v>
      </c>
    </row>
    <row r="46" spans="1:14" x14ac:dyDescent="0.25">
      <c r="A46">
        <v>3.9</v>
      </c>
      <c r="B46" s="3">
        <f t="shared" si="2"/>
        <v>0.14227407158651359</v>
      </c>
      <c r="C46" s="3">
        <f t="shared" si="2"/>
        <v>0.27743443959370151</v>
      </c>
      <c r="D46" s="3">
        <f t="shared" si="2"/>
        <v>0.27049857860385895</v>
      </c>
      <c r="E46" s="3">
        <f t="shared" si="2"/>
        <v>0.1758240760925083</v>
      </c>
      <c r="F46" s="3">
        <f t="shared" si="6"/>
        <v>8.5714237095097789E-2</v>
      </c>
      <c r="G46" s="3">
        <f t="shared" si="6"/>
        <v>3.3428552467088139E-2</v>
      </c>
      <c r="H46" s="3">
        <f t="shared" si="6"/>
        <v>1.0864279551803645E-2</v>
      </c>
      <c r="I46" s="3">
        <f t="shared" si="6"/>
        <v>3.0264778751453009E-3</v>
      </c>
      <c r="J46" s="3">
        <f t="shared" si="6"/>
        <v>7.3770398206666706E-4</v>
      </c>
      <c r="L46" s="3">
        <f t="shared" si="7"/>
        <v>0.85772592841348638</v>
      </c>
      <c r="M46" s="3">
        <f t="shared" si="3"/>
        <v>0.72375709429006874</v>
      </c>
      <c r="N46" s="3">
        <f t="shared" si="4"/>
        <v>0.8575283452612702</v>
      </c>
    </row>
    <row r="47" spans="1:14" x14ac:dyDescent="0.25">
      <c r="A47">
        <v>4</v>
      </c>
      <c r="B47" s="3">
        <f t="shared" si="2"/>
        <v>0.1353352832366127</v>
      </c>
      <c r="C47" s="3">
        <f t="shared" si="2"/>
        <v>0.2706705664732254</v>
      </c>
      <c r="D47" s="3">
        <f t="shared" si="2"/>
        <v>0.2706705664732254</v>
      </c>
      <c r="E47" s="3">
        <f t="shared" si="2"/>
        <v>0.18044704431548361</v>
      </c>
      <c r="F47" s="3">
        <f t="shared" si="6"/>
        <v>9.0223522157741806E-2</v>
      </c>
      <c r="G47" s="3">
        <f t="shared" si="6"/>
        <v>3.6089408863096722E-2</v>
      </c>
      <c r="H47" s="3">
        <f t="shared" si="6"/>
        <v>1.2029802954365574E-2</v>
      </c>
      <c r="I47" s="3">
        <f t="shared" si="6"/>
        <v>3.4370865583901638E-3</v>
      </c>
      <c r="J47" s="3">
        <f t="shared" si="6"/>
        <v>8.5927163959754094E-4</v>
      </c>
      <c r="L47" s="3">
        <f t="shared" si="7"/>
        <v>0.8646647167633873</v>
      </c>
      <c r="M47" s="3">
        <f t="shared" si="3"/>
        <v>0.72178817726193445</v>
      </c>
      <c r="N47" s="3">
        <f t="shared" si="4"/>
        <v>0.86442726943512627</v>
      </c>
    </row>
    <row r="48" spans="1:14" x14ac:dyDescent="0.25">
      <c r="A48">
        <v>4.0999999999999996</v>
      </c>
      <c r="B48" s="3">
        <f t="shared" si="2"/>
        <v>0.12873490358780423</v>
      </c>
      <c r="C48" s="3">
        <f t="shared" si="2"/>
        <v>0.26390655235499866</v>
      </c>
      <c r="D48" s="3">
        <f t="shared" si="2"/>
        <v>0.2705042161638736</v>
      </c>
      <c r="E48" s="3">
        <f t="shared" si="2"/>
        <v>0.18484454771198031</v>
      </c>
      <c r="F48" s="3">
        <f t="shared" si="6"/>
        <v>9.47328307023899E-2</v>
      </c>
      <c r="G48" s="3">
        <f t="shared" si="6"/>
        <v>3.8840460587979853E-2</v>
      </c>
      <c r="H48" s="3">
        <f t="shared" si="6"/>
        <v>1.3270490700893115E-2</v>
      </c>
      <c r="I48" s="3">
        <f t="shared" si="6"/>
        <v>3.8863579909758413E-3</v>
      </c>
      <c r="J48" s="3">
        <f t="shared" si="6"/>
        <v>9.9587923518755918E-4</v>
      </c>
      <c r="L48" s="3">
        <f t="shared" si="7"/>
        <v>0.87126509641219574</v>
      </c>
      <c r="M48" s="3">
        <f t="shared" si="3"/>
        <v>0.71925531623085259</v>
      </c>
      <c r="N48" s="3">
        <f t="shared" si="4"/>
        <v>0.87098133544827883</v>
      </c>
    </row>
    <row r="49" spans="1:14" x14ac:dyDescent="0.25">
      <c r="A49">
        <v>4.2</v>
      </c>
      <c r="B49" s="3">
        <f t="shared" si="2"/>
        <v>0.12245642825298191</v>
      </c>
      <c r="C49" s="3">
        <f t="shared" si="2"/>
        <v>0.257158499331262</v>
      </c>
      <c r="D49" s="3">
        <f t="shared" si="2"/>
        <v>0.27001642429782513</v>
      </c>
      <c r="E49" s="3">
        <f t="shared" si="2"/>
        <v>0.18901149700847761</v>
      </c>
      <c r="F49" s="3">
        <f t="shared" si="6"/>
        <v>9.923103592945072E-2</v>
      </c>
      <c r="G49" s="3">
        <f t="shared" si="6"/>
        <v>4.167703509036931E-2</v>
      </c>
      <c r="H49" s="3">
        <f t="shared" si="6"/>
        <v>1.4586962281629257E-2</v>
      </c>
      <c r="I49" s="3">
        <f t="shared" si="6"/>
        <v>4.3760886844887784E-3</v>
      </c>
      <c r="J49" s="3">
        <f t="shared" si="6"/>
        <v>1.1487232796783039E-3</v>
      </c>
      <c r="L49" s="3">
        <f t="shared" si="7"/>
        <v>0.87754357174701814</v>
      </c>
      <c r="M49" s="3">
        <f t="shared" si="3"/>
        <v>0.71618642063756477</v>
      </c>
      <c r="N49" s="3">
        <f t="shared" si="4"/>
        <v>0.87720626590318118</v>
      </c>
    </row>
    <row r="50" spans="1:14" x14ac:dyDescent="0.25">
      <c r="A50">
        <v>4.3</v>
      </c>
      <c r="B50" s="3">
        <f t="shared" si="2"/>
        <v>0.11648415777349697</v>
      </c>
      <c r="C50" s="3">
        <f t="shared" si="2"/>
        <v>0.25044093921301847</v>
      </c>
      <c r="D50" s="3">
        <f t="shared" si="2"/>
        <v>0.26922400965399484</v>
      </c>
      <c r="E50" s="3">
        <f t="shared" si="2"/>
        <v>0.19294387358536294</v>
      </c>
      <c r="F50" s="3">
        <f t="shared" si="6"/>
        <v>0.1037073320521326</v>
      </c>
      <c r="G50" s="3">
        <f t="shared" si="6"/>
        <v>4.4594152782417011E-2</v>
      </c>
      <c r="H50" s="3">
        <f t="shared" si="6"/>
        <v>1.597957141369943E-2</v>
      </c>
      <c r="I50" s="3">
        <f t="shared" si="6"/>
        <v>4.9080112199219681E-3</v>
      </c>
      <c r="J50" s="3">
        <f t="shared" si="6"/>
        <v>1.3190280153540287E-3</v>
      </c>
      <c r="L50" s="3">
        <f t="shared" si="7"/>
        <v>0.88351584222650303</v>
      </c>
      <c r="M50" s="3">
        <f t="shared" si="3"/>
        <v>0.71260882245237622</v>
      </c>
      <c r="N50" s="3">
        <f t="shared" si="4"/>
        <v>0.88311691793590119</v>
      </c>
    </row>
    <row r="51" spans="1:14" x14ac:dyDescent="0.25">
      <c r="A51">
        <v>4.4000000000000004</v>
      </c>
      <c r="B51" s="3">
        <f t="shared" si="2"/>
        <v>0.11080315836233387</v>
      </c>
      <c r="C51" s="3">
        <f t="shared" si="2"/>
        <v>0.24376694839713453</v>
      </c>
      <c r="D51" s="3">
        <f t="shared" si="2"/>
        <v>0.26814364323684803</v>
      </c>
      <c r="E51" s="3">
        <f t="shared" si="2"/>
        <v>0.1966386717070219</v>
      </c>
      <c r="F51" s="3">
        <f t="shared" si="6"/>
        <v>0.10815126943886204</v>
      </c>
      <c r="G51" s="3">
        <f t="shared" si="6"/>
        <v>4.7586558553099303E-2</v>
      </c>
      <c r="H51" s="3">
        <f t="shared" si="6"/>
        <v>1.7448404802803078E-2</v>
      </c>
      <c r="I51" s="3">
        <f t="shared" si="6"/>
        <v>5.4837843665952544E-3</v>
      </c>
      <c r="J51" s="3">
        <f t="shared" si="6"/>
        <v>1.5080407008136948E-3</v>
      </c>
      <c r="L51" s="3">
        <f t="shared" si="7"/>
        <v>0.8891968416376661</v>
      </c>
      <c r="M51" s="3">
        <f t="shared" si="3"/>
        <v>0.70854926334100443</v>
      </c>
      <c r="N51" s="3">
        <f t="shared" si="4"/>
        <v>0.88872732120317777</v>
      </c>
    </row>
    <row r="52" spans="1:14" x14ac:dyDescent="0.25">
      <c r="A52">
        <v>4.5</v>
      </c>
      <c r="B52" s="3">
        <f t="shared" si="2"/>
        <v>0.10539922456186433</v>
      </c>
      <c r="C52" s="3">
        <f t="shared" si="2"/>
        <v>0.23714825526419475</v>
      </c>
      <c r="D52" s="3">
        <f t="shared" si="2"/>
        <v>0.26679178717221907</v>
      </c>
      <c r="E52" s="3">
        <f t="shared" si="2"/>
        <v>0.20009384037916433</v>
      </c>
      <c r="F52" s="3">
        <f t="shared" si="6"/>
        <v>0.11255278521327994</v>
      </c>
      <c r="G52" s="3">
        <f t="shared" si="6"/>
        <v>5.0648753345975968E-2</v>
      </c>
      <c r="H52" s="3">
        <f t="shared" si="6"/>
        <v>1.8993282504740989E-2</v>
      </c>
      <c r="I52" s="3">
        <f t="shared" si="6"/>
        <v>6.1049836622381745E-3</v>
      </c>
      <c r="J52" s="3">
        <f t="shared" si="6"/>
        <v>1.7170266550044868E-3</v>
      </c>
      <c r="L52" s="3">
        <f t="shared" si="7"/>
        <v>0.89460077543813565</v>
      </c>
      <c r="M52" s="3">
        <f t="shared" si="3"/>
        <v>0.7040338828155781</v>
      </c>
      <c r="N52" s="3">
        <f t="shared" si="4"/>
        <v>0.8940507141968177</v>
      </c>
    </row>
    <row r="53" spans="1:14" x14ac:dyDescent="0.25">
      <c r="A53">
        <v>4.5999999999999996</v>
      </c>
      <c r="B53" s="3">
        <f t="shared" si="2"/>
        <v>0.10025884372280375</v>
      </c>
      <c r="C53" s="3">
        <f t="shared" si="2"/>
        <v>0.2305953405624486</v>
      </c>
      <c r="D53" s="3">
        <f t="shared" si="2"/>
        <v>0.26518464164681588</v>
      </c>
      <c r="E53" s="3">
        <f t="shared" si="2"/>
        <v>0.20330822526255879</v>
      </c>
      <c r="F53" s="3">
        <f t="shared" si="6"/>
        <v>0.1169022295259713</v>
      </c>
      <c r="G53" s="3">
        <f t="shared" si="6"/>
        <v>5.37750255819468E-2</v>
      </c>
      <c r="H53" s="3">
        <f t="shared" si="6"/>
        <v>2.0613759806412939E-2</v>
      </c>
      <c r="I53" s="3">
        <f t="shared" si="6"/>
        <v>6.7730925078213931E-3</v>
      </c>
      <c r="J53" s="3">
        <f t="shared" si="6"/>
        <v>1.9472640959986502E-3</v>
      </c>
      <c r="L53" s="3">
        <f t="shared" si="7"/>
        <v>0.8997411562771962</v>
      </c>
      <c r="M53" s="3">
        <f t="shared" si="3"/>
        <v>0.69908820747182321</v>
      </c>
      <c r="N53" s="3">
        <f t="shared" si="4"/>
        <v>0.89909957898997428</v>
      </c>
    </row>
    <row r="54" spans="1:14" x14ac:dyDescent="0.25">
      <c r="A54">
        <v>4.7</v>
      </c>
      <c r="B54" s="3">
        <f t="shared" si="2"/>
        <v>9.5369162215549613E-2</v>
      </c>
      <c r="C54" s="3">
        <f t="shared" si="2"/>
        <v>0.2241175312065416</v>
      </c>
      <c r="D54" s="3">
        <f t="shared" si="2"/>
        <v>0.26333809916768641</v>
      </c>
      <c r="E54" s="3">
        <f t="shared" si="2"/>
        <v>0.2062815110146877</v>
      </c>
      <c r="F54" s="3">
        <f t="shared" si="6"/>
        <v>0.12119038772112904</v>
      </c>
      <c r="G54" s="3">
        <f t="shared" si="6"/>
        <v>5.6959482228930651E-2</v>
      </c>
      <c r="H54" s="3">
        <f t="shared" si="6"/>
        <v>2.2309130539664511E-2</v>
      </c>
      <c r="I54" s="3">
        <f t="shared" si="6"/>
        <v>7.4894938240302276E-3</v>
      </c>
      <c r="J54" s="3">
        <f t="shared" si="6"/>
        <v>2.2000388108088798E-3</v>
      </c>
      <c r="L54" s="3">
        <f t="shared" si="7"/>
        <v>0.90463083778445041</v>
      </c>
      <c r="M54" s="3">
        <f t="shared" si="3"/>
        <v>0.69373714138891573</v>
      </c>
      <c r="N54" s="3">
        <f t="shared" si="4"/>
        <v>0.90388567451347901</v>
      </c>
    </row>
    <row r="55" spans="1:14" x14ac:dyDescent="0.25">
      <c r="A55">
        <v>4.8</v>
      </c>
      <c r="B55" s="3">
        <f t="shared" si="2"/>
        <v>9.0717953289412512E-2</v>
      </c>
      <c r="C55" s="3">
        <f t="shared" si="2"/>
        <v>0.21772308789459002</v>
      </c>
      <c r="D55" s="3">
        <f t="shared" si="2"/>
        <v>0.26126770547350803</v>
      </c>
      <c r="E55" s="3">
        <f t="shared" si="2"/>
        <v>0.20901416437880641</v>
      </c>
      <c r="F55" s="3">
        <f t="shared" ref="F55:J70" si="8">(($C$1*$A55)^F$6)*EXP(-$C$1*$A55)/FACT(F$6)</f>
        <v>0.12540849862728384</v>
      </c>
      <c r="G55" s="3">
        <f t="shared" si="8"/>
        <v>6.0196079341096248E-2</v>
      </c>
      <c r="H55" s="3">
        <f t="shared" si="8"/>
        <v>2.4078431736438501E-2</v>
      </c>
      <c r="I55" s="3">
        <f t="shared" si="8"/>
        <v>8.2554623096360562E-3</v>
      </c>
      <c r="J55" s="3">
        <f t="shared" si="8"/>
        <v>2.476638692890817E-3</v>
      </c>
      <c r="L55" s="3">
        <f t="shared" si="7"/>
        <v>0.90928204671058754</v>
      </c>
      <c r="M55" s="3">
        <f t="shared" si="3"/>
        <v>0.6880049577469044</v>
      </c>
      <c r="N55" s="3">
        <f t="shared" si="4"/>
        <v>0.90842006845424994</v>
      </c>
    </row>
    <row r="56" spans="1:14" x14ac:dyDescent="0.25">
      <c r="A56">
        <v>4.9000000000000004</v>
      </c>
      <c r="B56" s="3">
        <f t="shared" si="2"/>
        <v>8.6293586499370495E-2</v>
      </c>
      <c r="C56" s="3">
        <f t="shared" si="2"/>
        <v>0.21141928692345774</v>
      </c>
      <c r="D56" s="3">
        <f t="shared" si="2"/>
        <v>0.25898862648123577</v>
      </c>
      <c r="E56" s="3">
        <f t="shared" si="2"/>
        <v>0.21150737829300922</v>
      </c>
      <c r="F56" s="3">
        <f t="shared" si="8"/>
        <v>0.12954826920446816</v>
      </c>
      <c r="G56" s="3">
        <f t="shared" si="8"/>
        <v>6.3478651910189393E-2</v>
      </c>
      <c r="H56" s="3">
        <f t="shared" si="8"/>
        <v>2.5920449529994012E-2</v>
      </c>
      <c r="I56" s="3">
        <f t="shared" si="8"/>
        <v>9.0721573354979029E-3</v>
      </c>
      <c r="J56" s="3">
        <f t="shared" si="8"/>
        <v>2.7783481839962331E-3</v>
      </c>
      <c r="L56" s="3">
        <f t="shared" si="7"/>
        <v>0.91370641350062953</v>
      </c>
      <c r="M56" s="3">
        <f t="shared" si="3"/>
        <v>0.68191529169770271</v>
      </c>
      <c r="N56" s="3">
        <f t="shared" si="4"/>
        <v>0.91271316786184853</v>
      </c>
    </row>
    <row r="57" spans="1:14" x14ac:dyDescent="0.25">
      <c r="A57">
        <v>5</v>
      </c>
      <c r="B57" s="3">
        <f t="shared" si="2"/>
        <v>8.20849986238988E-2</v>
      </c>
      <c r="C57" s="3">
        <f t="shared" si="2"/>
        <v>0.20521249655974699</v>
      </c>
      <c r="D57" s="3">
        <f t="shared" si="2"/>
        <v>0.25651562069968376</v>
      </c>
      <c r="E57" s="3">
        <f t="shared" si="2"/>
        <v>0.21376301724973645</v>
      </c>
      <c r="F57" s="3">
        <f t="shared" si="8"/>
        <v>0.13360188578108528</v>
      </c>
      <c r="G57" s="3">
        <f t="shared" si="8"/>
        <v>6.6800942890542642E-2</v>
      </c>
      <c r="H57" s="3">
        <f t="shared" si="8"/>
        <v>2.783372620439277E-2</v>
      </c>
      <c r="I57" s="3">
        <f t="shared" si="8"/>
        <v>9.9406165015688466E-3</v>
      </c>
      <c r="J57" s="3">
        <f t="shared" si="8"/>
        <v>3.1064426567402642E-3</v>
      </c>
      <c r="L57" s="3">
        <f t="shared" si="7"/>
        <v>0.91791500137610116</v>
      </c>
      <c r="M57" s="3">
        <f t="shared" si="3"/>
        <v>0.6754911345091672</v>
      </c>
      <c r="N57" s="3">
        <f t="shared" si="4"/>
        <v>0.91677474854349694</v>
      </c>
    </row>
    <row r="58" spans="1:14" x14ac:dyDescent="0.25">
      <c r="A58">
        <v>5.0999999999999996</v>
      </c>
      <c r="B58" s="3">
        <f t="shared" si="2"/>
        <v>7.8081666001153169E-2</v>
      </c>
      <c r="C58" s="3">
        <f t="shared" si="2"/>
        <v>0.19910824830294058</v>
      </c>
      <c r="D58" s="3">
        <f t="shared" si="2"/>
        <v>0.25386301658624921</v>
      </c>
      <c r="E58" s="3">
        <f t="shared" si="2"/>
        <v>0.21578356409831181</v>
      </c>
      <c r="F58" s="3">
        <f t="shared" si="8"/>
        <v>0.13756202211267379</v>
      </c>
      <c r="G58" s="3">
        <f t="shared" si="8"/>
        <v>7.0156631277463619E-2</v>
      </c>
      <c r="H58" s="3">
        <f t="shared" si="8"/>
        <v>2.9816568292922039E-2</v>
      </c>
      <c r="I58" s="3">
        <f t="shared" si="8"/>
        <v>1.0861749878135884E-2</v>
      </c>
      <c r="J58" s="3">
        <f t="shared" si="8"/>
        <v>3.4621827736558129E-3</v>
      </c>
      <c r="L58" s="3">
        <f t="shared" si="7"/>
        <v>0.92191833399884682</v>
      </c>
      <c r="M58" s="3">
        <f t="shared" si="3"/>
        <v>0.6687548289875016</v>
      </c>
      <c r="N58" s="3">
        <f t="shared" si="4"/>
        <v>0.92061398332235278</v>
      </c>
    </row>
    <row r="59" spans="1:14" x14ac:dyDescent="0.25">
      <c r="A59">
        <v>5.2</v>
      </c>
      <c r="B59" s="3">
        <f t="shared" si="2"/>
        <v>7.4273578214333877E-2</v>
      </c>
      <c r="C59" s="3">
        <f t="shared" si="2"/>
        <v>0.19311130335726809</v>
      </c>
      <c r="D59" s="3">
        <f t="shared" si="2"/>
        <v>0.25104469436444854</v>
      </c>
      <c r="E59" s="3">
        <f t="shared" si="2"/>
        <v>0.21757206844918875</v>
      </c>
      <c r="F59" s="3">
        <f t="shared" si="8"/>
        <v>0.14142184449197268</v>
      </c>
      <c r="G59" s="3">
        <f t="shared" si="8"/>
        <v>7.3539359135825794E-2</v>
      </c>
      <c r="H59" s="3">
        <f t="shared" si="8"/>
        <v>3.1867055625524519E-2</v>
      </c>
      <c r="I59" s="3">
        <f t="shared" si="8"/>
        <v>1.1836334946623393E-2</v>
      </c>
      <c r="J59" s="3">
        <f t="shared" si="8"/>
        <v>3.8468088576526023E-3</v>
      </c>
      <c r="L59" s="3">
        <f t="shared" si="7"/>
        <v>0.92572642178566611</v>
      </c>
      <c r="M59" s="3">
        <f t="shared" si="3"/>
        <v>0.6617280661709054</v>
      </c>
      <c r="N59" s="3">
        <f t="shared" si="4"/>
        <v>0.92423946922850442</v>
      </c>
    </row>
    <row r="60" spans="1:14" x14ac:dyDescent="0.25">
      <c r="A60">
        <v>5.3</v>
      </c>
      <c r="B60" s="3">
        <f t="shared" si="2"/>
        <v>7.0651213060429596E-2</v>
      </c>
      <c r="C60" s="3">
        <f t="shared" si="2"/>
        <v>0.18722571461013843</v>
      </c>
      <c r="D60" s="3">
        <f t="shared" si="2"/>
        <v>0.24807407185843341</v>
      </c>
      <c r="E60" s="3">
        <f t="shared" si="2"/>
        <v>0.21913209680828283</v>
      </c>
      <c r="F60" s="3">
        <f t="shared" si="8"/>
        <v>0.14517501413548739</v>
      </c>
      <c r="G60" s="3">
        <f t="shared" si="8"/>
        <v>7.6942757491808303E-2</v>
      </c>
      <c r="H60" s="3">
        <f t="shared" si="8"/>
        <v>3.3983051225548677E-2</v>
      </c>
      <c r="I60" s="3">
        <f t="shared" si="8"/>
        <v>1.2865012249671997E-2</v>
      </c>
      <c r="J60" s="3">
        <f t="shared" si="8"/>
        <v>4.2615353077038488E-3</v>
      </c>
      <c r="L60" s="3">
        <f t="shared" si="7"/>
        <v>0.92934878693957046</v>
      </c>
      <c r="M60" s="3">
        <f t="shared" si="3"/>
        <v>0.65443188327685464</v>
      </c>
      <c r="N60" s="3">
        <f t="shared" si="4"/>
        <v>0.92765925368707491</v>
      </c>
    </row>
    <row r="61" spans="1:14" x14ac:dyDescent="0.25">
      <c r="A61">
        <v>5.4</v>
      </c>
      <c r="B61" s="3">
        <f t="shared" si="2"/>
        <v>6.7205512739749756E-2</v>
      </c>
      <c r="C61" s="3">
        <f t="shared" si="2"/>
        <v>0.18145488439732435</v>
      </c>
      <c r="D61" s="3">
        <f t="shared" si="2"/>
        <v>0.24496409393638791</v>
      </c>
      <c r="E61" s="3">
        <f t="shared" si="2"/>
        <v>0.22046768454274912</v>
      </c>
      <c r="F61" s="3">
        <f t="shared" si="8"/>
        <v>0.14881568706635567</v>
      </c>
      <c r="G61" s="3">
        <f t="shared" si="8"/>
        <v>8.0360471015832075E-2</v>
      </c>
      <c r="H61" s="3">
        <f t="shared" si="8"/>
        <v>3.6162211957124435E-2</v>
      </c>
      <c r="I61" s="3">
        <f t="shared" si="8"/>
        <v>1.3948281754890853E-2</v>
      </c>
      <c r="J61" s="3">
        <f t="shared" si="8"/>
        <v>4.7075450922756633E-3</v>
      </c>
      <c r="L61" s="3">
        <f t="shared" si="7"/>
        <v>0.93279448726025027</v>
      </c>
      <c r="M61" s="3">
        <f t="shared" si="3"/>
        <v>0.64688666287646135</v>
      </c>
      <c r="N61" s="3">
        <f t="shared" si="4"/>
        <v>0.9308808597629401</v>
      </c>
    </row>
    <row r="62" spans="1:14" x14ac:dyDescent="0.25">
      <c r="A62">
        <v>5.5</v>
      </c>
      <c r="B62" s="3">
        <f t="shared" si="2"/>
        <v>6.392786120670757E-2</v>
      </c>
      <c r="C62" s="3">
        <f t="shared" si="2"/>
        <v>0.17580161831844582</v>
      </c>
      <c r="D62" s="3">
        <f t="shared" si="2"/>
        <v>0.24172722518786299</v>
      </c>
      <c r="E62" s="3">
        <f t="shared" si="2"/>
        <v>0.22158328975554109</v>
      </c>
      <c r="F62" s="3">
        <f t="shared" si="8"/>
        <v>0.15233851170693449</v>
      </c>
      <c r="G62" s="3">
        <f t="shared" si="8"/>
        <v>8.3786181438813973E-2</v>
      </c>
      <c r="H62" s="3">
        <f t="shared" si="8"/>
        <v>3.8401999826123072E-2</v>
      </c>
      <c r="I62" s="3">
        <f t="shared" si="8"/>
        <v>1.5086499931691205E-2</v>
      </c>
      <c r="J62" s="3">
        <f t="shared" si="8"/>
        <v>5.1859843515188525E-3</v>
      </c>
      <c r="L62" s="3">
        <f t="shared" si="7"/>
        <v>0.93607213879329243</v>
      </c>
      <c r="M62" s="3">
        <f t="shared" si="3"/>
        <v>0.6391121332618499</v>
      </c>
      <c r="N62" s="3">
        <f t="shared" si="4"/>
        <v>0.93391131051693144</v>
      </c>
    </row>
    <row r="63" spans="1:14" x14ac:dyDescent="0.25">
      <c r="A63">
        <v>5.6</v>
      </c>
      <c r="B63" s="3">
        <f t="shared" si="2"/>
        <v>6.0810062625217973E-2</v>
      </c>
      <c r="C63" s="3">
        <f t="shared" si="2"/>
        <v>0.17026817535061031</v>
      </c>
      <c r="D63" s="3">
        <f t="shared" si="2"/>
        <v>0.23837544549085443</v>
      </c>
      <c r="E63" s="3">
        <f t="shared" si="2"/>
        <v>0.22248374912479743</v>
      </c>
      <c r="F63" s="3">
        <f t="shared" si="8"/>
        <v>0.15573862438735819</v>
      </c>
      <c r="G63" s="3">
        <f t="shared" si="8"/>
        <v>8.7213629656920588E-2</v>
      </c>
      <c r="H63" s="3">
        <f t="shared" si="8"/>
        <v>4.0699693839896273E-2</v>
      </c>
      <c r="I63" s="3">
        <f t="shared" si="8"/>
        <v>1.6279877535958505E-2</v>
      </c>
      <c r="J63" s="3">
        <f t="shared" si="8"/>
        <v>5.6979571375854769E-3</v>
      </c>
      <c r="L63" s="3">
        <f t="shared" si="7"/>
        <v>0.93918993737478207</v>
      </c>
      <c r="M63" s="3">
        <f t="shared" si="3"/>
        <v>0.63112736996626218</v>
      </c>
      <c r="N63" s="3">
        <f t="shared" si="4"/>
        <v>0.93675715252398117</v>
      </c>
    </row>
    <row r="64" spans="1:14" x14ac:dyDescent="0.25">
      <c r="A64">
        <v>5.7</v>
      </c>
      <c r="B64" s="3">
        <f t="shared" si="2"/>
        <v>5.7844320874838456E-2</v>
      </c>
      <c r="C64" s="3">
        <f t="shared" si="2"/>
        <v>0.16485631449328961</v>
      </c>
      <c r="D64" s="3">
        <f t="shared" si="2"/>
        <v>0.23492024815293769</v>
      </c>
      <c r="E64" s="3">
        <f t="shared" si="2"/>
        <v>0.22317423574529083</v>
      </c>
      <c r="F64" s="3">
        <f t="shared" si="8"/>
        <v>0.15901164296851972</v>
      </c>
      <c r="G64" s="3">
        <f t="shared" si="8"/>
        <v>9.063663649205625E-2</v>
      </c>
      <c r="H64" s="3">
        <f t="shared" si="8"/>
        <v>4.3052402333726709E-2</v>
      </c>
      <c r="I64" s="3">
        <f t="shared" si="8"/>
        <v>1.7528478093017306E-2</v>
      </c>
      <c r="J64" s="3">
        <f t="shared" si="8"/>
        <v>6.244520320637415E-3</v>
      </c>
      <c r="L64" s="3">
        <f t="shared" si="7"/>
        <v>0.94215567912516152</v>
      </c>
      <c r="M64" s="3">
        <f t="shared" si="3"/>
        <v>0.62295079839151812</v>
      </c>
      <c r="N64" s="3">
        <f t="shared" si="4"/>
        <v>0.93942447859947553</v>
      </c>
    </row>
    <row r="65" spans="1:14" x14ac:dyDescent="0.25">
      <c r="A65">
        <v>5.8</v>
      </c>
      <c r="B65" s="3">
        <f t="shared" si="2"/>
        <v>5.5023220056407231E-2</v>
      </c>
      <c r="C65" s="3">
        <f t="shared" si="2"/>
        <v>0.15956733816358096</v>
      </c>
      <c r="D65" s="3">
        <f t="shared" si="2"/>
        <v>0.2313726403371924</v>
      </c>
      <c r="E65" s="3">
        <f t="shared" si="2"/>
        <v>0.22366021899261931</v>
      </c>
      <c r="F65" s="3">
        <f t="shared" si="8"/>
        <v>0.16215365876964902</v>
      </c>
      <c r="G65" s="3">
        <f t="shared" si="8"/>
        <v>9.4049122086396417E-2</v>
      </c>
      <c r="H65" s="3">
        <f t="shared" si="8"/>
        <v>4.54570756750916E-2</v>
      </c>
      <c r="I65" s="3">
        <f t="shared" si="8"/>
        <v>1.8832217065395094E-2</v>
      </c>
      <c r="J65" s="3">
        <f t="shared" si="8"/>
        <v>6.8266786862057217E-3</v>
      </c>
      <c r="L65" s="3">
        <f t="shared" si="7"/>
        <v>0.94497677994359275</v>
      </c>
      <c r="M65" s="3">
        <f t="shared" si="3"/>
        <v>0.61460019749339267</v>
      </c>
      <c r="N65" s="3">
        <f t="shared" si="4"/>
        <v>0.94191894977613044</v>
      </c>
    </row>
    <row r="66" spans="1:14" x14ac:dyDescent="0.25">
      <c r="A66">
        <v>5.9</v>
      </c>
      <c r="B66" s="3">
        <f t="shared" si="2"/>
        <v>5.2339705948432381E-2</v>
      </c>
      <c r="C66" s="3">
        <f t="shared" si="2"/>
        <v>0.15440213254787555</v>
      </c>
      <c r="D66" s="3">
        <f t="shared" si="2"/>
        <v>0.22774314550811642</v>
      </c>
      <c r="E66" s="3">
        <f t="shared" si="2"/>
        <v>0.22394742641631449</v>
      </c>
      <c r="F66" s="3">
        <f t="shared" si="8"/>
        <v>0.16516122698203192</v>
      </c>
      <c r="G66" s="3">
        <f t="shared" si="8"/>
        <v>9.7445123919398829E-2</v>
      </c>
      <c r="H66" s="3">
        <f t="shared" si="8"/>
        <v>4.7910519260371105E-2</v>
      </c>
      <c r="I66" s="3">
        <f t="shared" si="8"/>
        <v>2.0190861688299252E-2</v>
      </c>
      <c r="J66" s="3">
        <f t="shared" si="8"/>
        <v>7.4453802475603487E-3</v>
      </c>
      <c r="L66" s="3">
        <f t="shared" si="7"/>
        <v>0.9476602940515676</v>
      </c>
      <c r="M66" s="3">
        <f t="shared" si="3"/>
        <v>0.60609270447230645</v>
      </c>
      <c r="N66" s="3">
        <f t="shared" si="4"/>
        <v>0.94424581656996798</v>
      </c>
    </row>
    <row r="67" spans="1:14" x14ac:dyDescent="0.25">
      <c r="A67">
        <v>6</v>
      </c>
      <c r="B67" s="3">
        <f t="shared" si="2"/>
        <v>4.9787068367863944E-2</v>
      </c>
      <c r="C67" s="3">
        <f t="shared" si="2"/>
        <v>0.14936120510359183</v>
      </c>
      <c r="D67" s="3">
        <f t="shared" si="2"/>
        <v>0.22404180765538775</v>
      </c>
      <c r="E67" s="3">
        <f t="shared" si="2"/>
        <v>0.22404180765538775</v>
      </c>
      <c r="F67" s="3">
        <f t="shared" si="8"/>
        <v>0.16803135574154082</v>
      </c>
      <c r="G67" s="3">
        <f t="shared" si="8"/>
        <v>0.10081881344492448</v>
      </c>
      <c r="H67" s="3">
        <f t="shared" si="8"/>
        <v>5.0409406722462247E-2</v>
      </c>
      <c r="I67" s="3">
        <f t="shared" si="8"/>
        <v>2.160403145248382E-2</v>
      </c>
      <c r="J67" s="3">
        <f t="shared" si="8"/>
        <v>8.1015117946814322E-3</v>
      </c>
      <c r="L67" s="3">
        <f t="shared" si="7"/>
        <v>0.95021293163213605</v>
      </c>
      <c r="M67" s="3">
        <f t="shared" si="3"/>
        <v>0.59744482041436731</v>
      </c>
      <c r="N67" s="3">
        <f t="shared" si="4"/>
        <v>0.94640993957046005</v>
      </c>
    </row>
    <row r="68" spans="1:14" x14ac:dyDescent="0.25">
      <c r="A68">
        <v>6.1</v>
      </c>
      <c r="B68" s="3">
        <f t="shared" si="2"/>
        <v>4.7358924391140929E-2</v>
      </c>
      <c r="C68" s="3">
        <f t="shared" si="2"/>
        <v>0.14444471939297981</v>
      </c>
      <c r="D68" s="3">
        <f t="shared" si="2"/>
        <v>0.22027819707429422</v>
      </c>
      <c r="E68" s="3">
        <f t="shared" si="2"/>
        <v>0.22394950035886574</v>
      </c>
      <c r="F68" s="3">
        <f t="shared" si="8"/>
        <v>0.17076149402363514</v>
      </c>
      <c r="G68" s="3">
        <f t="shared" si="8"/>
        <v>0.10416451135441743</v>
      </c>
      <c r="H68" s="3">
        <f t="shared" si="8"/>
        <v>5.2950293271828847E-2</v>
      </c>
      <c r="I68" s="3">
        <f t="shared" si="8"/>
        <v>2.3071199211296856E-2</v>
      </c>
      <c r="J68" s="3">
        <f t="shared" si="8"/>
        <v>8.7958946993069251E-3</v>
      </c>
      <c r="L68" s="3">
        <f t="shared" si="7"/>
        <v>0.95264107560885902</v>
      </c>
      <c r="M68" s="3">
        <f t="shared" si="3"/>
        <v>0.5886724168261398</v>
      </c>
      <c r="N68" s="3">
        <f t="shared" si="4"/>
        <v>0.94841580938662506</v>
      </c>
    </row>
    <row r="69" spans="1:14" x14ac:dyDescent="0.25">
      <c r="A69">
        <v>6.2</v>
      </c>
      <c r="B69" s="3">
        <f t="shared" si="2"/>
        <v>4.5049202393557801E-2</v>
      </c>
      <c r="C69" s="3">
        <f t="shared" si="2"/>
        <v>0.13965252742002918</v>
      </c>
      <c r="D69" s="3">
        <f t="shared" si="2"/>
        <v>0.21646141750104525</v>
      </c>
      <c r="E69" s="3">
        <f t="shared" si="2"/>
        <v>0.22367679808441343</v>
      </c>
      <c r="F69" s="3">
        <f t="shared" si="8"/>
        <v>0.17334951851542044</v>
      </c>
      <c r="G69" s="3">
        <f t="shared" si="8"/>
        <v>0.10747670147956066</v>
      </c>
      <c r="H69" s="3">
        <f t="shared" si="8"/>
        <v>5.5529629097773023E-2</v>
      </c>
      <c r="I69" s="3">
        <f t="shared" si="8"/>
        <v>2.4591692886156622E-2</v>
      </c>
      <c r="J69" s="3">
        <f t="shared" si="8"/>
        <v>9.5292809933856942E-3</v>
      </c>
      <c r="L69" s="3">
        <f t="shared" si="7"/>
        <v>0.95495079760644219</v>
      </c>
      <c r="M69" s="3">
        <f t="shared" si="3"/>
        <v>0.57979074300548783</v>
      </c>
      <c r="N69" s="3">
        <f t="shared" si="4"/>
        <v>0.95026756597778428</v>
      </c>
    </row>
    <row r="70" spans="1:14" x14ac:dyDescent="0.25">
      <c r="A70">
        <v>6.3</v>
      </c>
      <c r="B70" s="3">
        <f t="shared" si="2"/>
        <v>4.2852126867040187E-2</v>
      </c>
      <c r="C70" s="3">
        <f t="shared" si="2"/>
        <v>0.13498419963117658</v>
      </c>
      <c r="D70" s="3">
        <f t="shared" si="2"/>
        <v>0.21260011441910312</v>
      </c>
      <c r="E70" s="3">
        <f t="shared" si="2"/>
        <v>0.22323012014005825</v>
      </c>
      <c r="F70" s="3">
        <f t="shared" si="8"/>
        <v>0.17579371961029588</v>
      </c>
      <c r="G70" s="3">
        <f t="shared" si="8"/>
        <v>0.11075004335448639</v>
      </c>
      <c r="H70" s="3">
        <f t="shared" si="8"/>
        <v>5.8143772761105356E-2</v>
      </c>
      <c r="I70" s="3">
        <f t="shared" si="8"/>
        <v>2.6164697742497411E-2</v>
      </c>
      <c r="J70" s="3">
        <f t="shared" si="8"/>
        <v>1.0302349736108355E-2</v>
      </c>
      <c r="L70" s="3">
        <f t="shared" si="7"/>
        <v>0.95714787313295979</v>
      </c>
      <c r="M70" s="3">
        <f t="shared" si="3"/>
        <v>0.57081443419033795</v>
      </c>
      <c r="N70" s="3">
        <f t="shared" si="4"/>
        <v>0.95196901739483131</v>
      </c>
    </row>
    <row r="71" spans="1:14" x14ac:dyDescent="0.25">
      <c r="A71">
        <v>6.4</v>
      </c>
      <c r="B71" s="3">
        <f t="shared" si="2"/>
        <v>4.0762203978366211E-2</v>
      </c>
      <c r="C71" s="3">
        <f t="shared" si="2"/>
        <v>0.13043905273077189</v>
      </c>
      <c r="D71" s="3">
        <f t="shared" si="2"/>
        <v>0.20870248436923505</v>
      </c>
      <c r="E71" s="3">
        <f t="shared" ref="E71:J71" si="9">(($C$1*$A71)^E$6)*EXP(-$C$1*$A71)/FACT(E$6)</f>
        <v>0.22261598332718405</v>
      </c>
      <c r="F71" s="3">
        <f t="shared" si="9"/>
        <v>0.1780927866617473</v>
      </c>
      <c r="G71" s="3">
        <f t="shared" si="9"/>
        <v>0.11397938346351828</v>
      </c>
      <c r="H71" s="3">
        <f t="shared" si="9"/>
        <v>6.0789004513876407E-2</v>
      </c>
      <c r="I71" s="3">
        <f t="shared" si="9"/>
        <v>2.7789259206343508E-2</v>
      </c>
      <c r="J71" s="3">
        <f t="shared" si="9"/>
        <v>1.1115703682537404E-2</v>
      </c>
      <c r="L71" s="3">
        <f t="shared" ref="L71:L107" si="10">1-B71</f>
        <v>0.95923779602163384</v>
      </c>
      <c r="M71" s="3">
        <f t="shared" si="3"/>
        <v>0.56175752042719096</v>
      </c>
      <c r="N71" s="3">
        <f t="shared" si="4"/>
        <v>0.95352365795521388</v>
      </c>
    </row>
    <row r="72" spans="1:14" x14ac:dyDescent="0.25">
      <c r="A72">
        <v>6.5</v>
      </c>
      <c r="B72" s="3">
        <f t="shared" ref="B72:J107" si="11">(($C$1*$A72)^B$6)*EXP(-$C$1*$A72)/FACT(B$6)</f>
        <v>3.8774207831722009E-2</v>
      </c>
      <c r="C72" s="3">
        <f t="shared" si="11"/>
        <v>0.12601617545309654</v>
      </c>
      <c r="D72" s="3">
        <f t="shared" si="11"/>
        <v>0.20477628511128185</v>
      </c>
      <c r="E72" s="3">
        <f t="shared" si="11"/>
        <v>0.22184097553722201</v>
      </c>
      <c r="F72" s="3">
        <f t="shared" si="11"/>
        <v>0.18024579262399287</v>
      </c>
      <c r="G72" s="3">
        <f t="shared" si="11"/>
        <v>0.11715976520559537</v>
      </c>
      <c r="H72" s="3">
        <f t="shared" si="11"/>
        <v>6.3461539486364155E-2</v>
      </c>
      <c r="I72" s="3">
        <f t="shared" si="11"/>
        <v>2.9464286190097645E-2</v>
      </c>
      <c r="J72" s="3">
        <f t="shared" si="11"/>
        <v>1.1969866264727168E-2</v>
      </c>
      <c r="L72" s="3">
        <f t="shared" si="10"/>
        <v>0.96122579216827797</v>
      </c>
      <c r="M72" s="3">
        <f t="shared" ref="M72:M107" si="12">SUM(C72:E72)</f>
        <v>0.55263343610160043</v>
      </c>
      <c r="N72" s="3">
        <f t="shared" ref="N72:N107" si="13">SUM(C72:J72)</f>
        <v>0.95493468587237762</v>
      </c>
    </row>
    <row r="73" spans="1:14" x14ac:dyDescent="0.25">
      <c r="A73">
        <v>6.6</v>
      </c>
      <c r="B73" s="3">
        <f t="shared" si="11"/>
        <v>3.6883167401240015E-2</v>
      </c>
      <c r="C73" s="3">
        <f t="shared" si="11"/>
        <v>0.12171445242409204</v>
      </c>
      <c r="D73" s="3">
        <f t="shared" si="11"/>
        <v>0.20082884649975186</v>
      </c>
      <c r="E73" s="3">
        <f t="shared" si="11"/>
        <v>0.22091173114972706</v>
      </c>
      <c r="F73" s="3">
        <f t="shared" si="11"/>
        <v>0.18225217819852479</v>
      </c>
      <c r="G73" s="3">
        <f t="shared" si="11"/>
        <v>0.12028643761102635</v>
      </c>
      <c r="H73" s="3">
        <f t="shared" si="11"/>
        <v>6.6157540686064498E-2</v>
      </c>
      <c r="I73" s="3">
        <f t="shared" si="11"/>
        <v>3.1188554894858975E-2</v>
      </c>
      <c r="J73" s="3">
        <f t="shared" si="11"/>
        <v>1.2865278894129325E-2</v>
      </c>
      <c r="L73" s="3">
        <f t="shared" si="10"/>
        <v>0.96311683259876002</v>
      </c>
      <c r="M73" s="3">
        <f t="shared" si="12"/>
        <v>0.54345503007357099</v>
      </c>
      <c r="N73" s="3">
        <f t="shared" si="13"/>
        <v>0.9562050203581749</v>
      </c>
    </row>
    <row r="74" spans="1:14" x14ac:dyDescent="0.25">
      <c r="A74">
        <v>6.7</v>
      </c>
      <c r="B74" s="3">
        <f t="shared" si="11"/>
        <v>3.5084354100845025E-2</v>
      </c>
      <c r="C74" s="3">
        <f t="shared" si="11"/>
        <v>0.11753258623783083</v>
      </c>
      <c r="D74" s="3">
        <f t="shared" si="11"/>
        <v>0.19686708194836666</v>
      </c>
      <c r="E74" s="3">
        <f t="shared" si="11"/>
        <v>0.21983490817567611</v>
      </c>
      <c r="F74" s="3">
        <f t="shared" si="11"/>
        <v>0.18411173559712871</v>
      </c>
      <c r="G74" s="3">
        <f t="shared" si="11"/>
        <v>0.12335486285007624</v>
      </c>
      <c r="H74" s="3">
        <f t="shared" si="11"/>
        <v>6.8873131757959241E-2</v>
      </c>
      <c r="I74" s="3">
        <f t="shared" si="11"/>
        <v>3.2960713055594781E-2</v>
      </c>
      <c r="J74" s="3">
        <f t="shared" si="11"/>
        <v>1.3802298592030313E-2</v>
      </c>
      <c r="L74" s="3">
        <f t="shared" si="10"/>
        <v>0.96491564589915502</v>
      </c>
      <c r="M74" s="3">
        <f t="shared" si="12"/>
        <v>0.53423457636187355</v>
      </c>
      <c r="N74" s="3">
        <f t="shared" si="13"/>
        <v>0.95733731821466284</v>
      </c>
    </row>
    <row r="75" spans="1:14" x14ac:dyDescent="0.25">
      <c r="A75">
        <v>6.8</v>
      </c>
      <c r="B75" s="3">
        <f t="shared" si="11"/>
        <v>3.337326996032608E-2</v>
      </c>
      <c r="C75" s="3">
        <f t="shared" si="11"/>
        <v>0.11346911786510867</v>
      </c>
      <c r="D75" s="3">
        <f t="shared" si="11"/>
        <v>0.19289750037068473</v>
      </c>
      <c r="E75" s="3">
        <f t="shared" si="11"/>
        <v>0.218617167086776</v>
      </c>
      <c r="F75" s="3">
        <f t="shared" si="11"/>
        <v>0.18582459202375959</v>
      </c>
      <c r="G75" s="3">
        <f t="shared" si="11"/>
        <v>0.12636072257615652</v>
      </c>
      <c r="H75" s="3">
        <f t="shared" si="11"/>
        <v>7.1604409459822022E-2</v>
      </c>
      <c r="I75" s="3">
        <f t="shared" si="11"/>
        <v>3.4779284594770692E-2</v>
      </c>
      <c r="J75" s="3">
        <f t="shared" si="11"/>
        <v>1.4781195952777545E-2</v>
      </c>
      <c r="L75" s="3">
        <f t="shared" si="10"/>
        <v>0.96662673003967392</v>
      </c>
      <c r="M75" s="3">
        <f t="shared" si="12"/>
        <v>0.5249837853225694</v>
      </c>
      <c r="N75" s="3">
        <f t="shared" si="13"/>
        <v>0.95833398992985563</v>
      </c>
    </row>
    <row r="76" spans="1:14" x14ac:dyDescent="0.25">
      <c r="A76">
        <v>6.9</v>
      </c>
      <c r="B76" s="3">
        <f t="shared" si="11"/>
        <v>3.1745636378067939E-2</v>
      </c>
      <c r="C76" s="3">
        <f t="shared" si="11"/>
        <v>0.10952244550433439</v>
      </c>
      <c r="D76" s="3">
        <f t="shared" si="11"/>
        <v>0.18892621849497684</v>
      </c>
      <c r="E76" s="3">
        <f t="shared" si="11"/>
        <v>0.21726515126922338</v>
      </c>
      <c r="F76" s="3">
        <f t="shared" si="11"/>
        <v>0.18739119296970519</v>
      </c>
      <c r="G76" s="3">
        <f t="shared" si="11"/>
        <v>0.12929992314909661</v>
      </c>
      <c r="H76" s="3">
        <f t="shared" si="11"/>
        <v>7.4347455810730545E-2</v>
      </c>
      <c r="I76" s="3">
        <f t="shared" si="11"/>
        <v>3.6642674649574346E-2</v>
      </c>
      <c r="J76" s="3">
        <f t="shared" si="11"/>
        <v>1.5802153442628936E-2</v>
      </c>
      <c r="L76" s="3">
        <f t="shared" si="10"/>
        <v>0.96825436362193207</v>
      </c>
      <c r="M76" s="3">
        <f t="shared" si="12"/>
        <v>0.51571381526853466</v>
      </c>
      <c r="N76" s="3">
        <f t="shared" si="13"/>
        <v>0.95919721529027036</v>
      </c>
    </row>
    <row r="77" spans="1:14" x14ac:dyDescent="0.25">
      <c r="A77">
        <v>7</v>
      </c>
      <c r="B77" s="3">
        <f t="shared" si="11"/>
        <v>3.0197383422318501E-2</v>
      </c>
      <c r="C77" s="3">
        <f t="shared" si="11"/>
        <v>0.10569084197811475</v>
      </c>
      <c r="D77" s="3">
        <f t="shared" si="11"/>
        <v>0.18495897346170082</v>
      </c>
      <c r="E77" s="3">
        <f t="shared" si="11"/>
        <v>0.21578546903865095</v>
      </c>
      <c r="F77" s="3">
        <f t="shared" si="11"/>
        <v>0.18881228540881959</v>
      </c>
      <c r="G77" s="3">
        <f t="shared" si="11"/>
        <v>0.13216859978617371</v>
      </c>
      <c r="H77" s="3">
        <f t="shared" si="11"/>
        <v>7.7098349875267994E-2</v>
      </c>
      <c r="I77" s="3">
        <f t="shared" si="11"/>
        <v>3.8549174937633997E-2</v>
      </c>
      <c r="J77" s="3">
        <f t="shared" si="11"/>
        <v>1.6865264035214874E-2</v>
      </c>
      <c r="L77" s="3">
        <f t="shared" si="10"/>
        <v>0.96980261657768152</v>
      </c>
      <c r="M77" s="3">
        <f t="shared" si="12"/>
        <v>0.50643528447846653</v>
      </c>
      <c r="N77" s="3">
        <f t="shared" si="13"/>
        <v>0.95992895852157656</v>
      </c>
    </row>
    <row r="78" spans="1:14" x14ac:dyDescent="0.25">
      <c r="A78">
        <v>7.1</v>
      </c>
      <c r="B78" s="3">
        <f t="shared" si="11"/>
        <v>2.8724639654239433E-2</v>
      </c>
      <c r="C78" s="3">
        <f t="shared" si="11"/>
        <v>0.10197247077254998</v>
      </c>
      <c r="D78" s="3">
        <f t="shared" si="11"/>
        <v>0.1810011356212762</v>
      </c>
      <c r="E78" s="3">
        <f t="shared" si="11"/>
        <v>0.2141846771518435</v>
      </c>
      <c r="F78" s="3">
        <f t="shared" si="11"/>
        <v>0.19008890097226114</v>
      </c>
      <c r="G78" s="3">
        <f t="shared" si="11"/>
        <v>0.13496311969030542</v>
      </c>
      <c r="H78" s="3">
        <f t="shared" si="11"/>
        <v>7.9853179150097361E-2</v>
      </c>
      <c r="I78" s="3">
        <f t="shared" si="11"/>
        <v>4.0496969426120799E-2</v>
      </c>
      <c r="J78" s="3">
        <f t="shared" si="11"/>
        <v>1.7970530182841105E-2</v>
      </c>
      <c r="L78" s="3">
        <f t="shared" si="10"/>
        <v>0.97127536034576056</v>
      </c>
      <c r="M78" s="3">
        <f t="shared" si="12"/>
        <v>0.49715828354566971</v>
      </c>
      <c r="N78" s="3">
        <f t="shared" si="13"/>
        <v>0.96053098296729555</v>
      </c>
    </row>
    <row r="79" spans="1:14" x14ac:dyDescent="0.25">
      <c r="A79">
        <v>7.2</v>
      </c>
      <c r="B79" s="3">
        <f t="shared" si="11"/>
        <v>2.7323722447292559E-2</v>
      </c>
      <c r="C79" s="3">
        <f t="shared" si="11"/>
        <v>9.8365400810253217E-2</v>
      </c>
      <c r="D79" s="3">
        <f t="shared" si="11"/>
        <v>0.1770577214584558</v>
      </c>
      <c r="E79" s="3">
        <f t="shared" si="11"/>
        <v>0.21246926575014699</v>
      </c>
      <c r="F79" s="3">
        <f t="shared" si="11"/>
        <v>0.19122233917513229</v>
      </c>
      <c r="G79" s="3">
        <f t="shared" si="11"/>
        <v>0.13768008420609526</v>
      </c>
      <c r="H79" s="3">
        <f t="shared" si="11"/>
        <v>8.2608050523657148E-2</v>
      </c>
      <c r="I79" s="3">
        <f t="shared" si="11"/>
        <v>4.2484140269309398E-2</v>
      </c>
      <c r="J79" s="3">
        <f t="shared" si="11"/>
        <v>1.9117863121189231E-2</v>
      </c>
      <c r="L79" s="3">
        <f t="shared" si="10"/>
        <v>0.97267627755270747</v>
      </c>
      <c r="M79" s="3">
        <f t="shared" si="12"/>
        <v>0.48789238801885604</v>
      </c>
      <c r="N79" s="3">
        <f t="shared" si="13"/>
        <v>0.96100486531423934</v>
      </c>
    </row>
    <row r="80" spans="1:14" x14ac:dyDescent="0.25">
      <c r="A80">
        <v>7.3</v>
      </c>
      <c r="B80" s="3">
        <f t="shared" si="11"/>
        <v>2.5991128778755347E-2</v>
      </c>
      <c r="C80" s="3">
        <f t="shared" si="11"/>
        <v>9.486762004245701E-2</v>
      </c>
      <c r="D80" s="3">
        <f t="shared" si="11"/>
        <v>0.17313340657748405</v>
      </c>
      <c r="E80" s="3">
        <f t="shared" si="11"/>
        <v>0.21064564466927227</v>
      </c>
      <c r="F80" s="3">
        <f t="shared" si="11"/>
        <v>0.19221415076071094</v>
      </c>
      <c r="G80" s="3">
        <f t="shared" si="11"/>
        <v>0.14031633005531899</v>
      </c>
      <c r="H80" s="3">
        <f t="shared" si="11"/>
        <v>8.5359100783652372E-2</v>
      </c>
      <c r="I80" s="3">
        <f t="shared" si="11"/>
        <v>4.4508673980047306E-2</v>
      </c>
      <c r="J80" s="3">
        <f t="shared" si="11"/>
        <v>2.0307082503396585E-2</v>
      </c>
      <c r="L80" s="3">
        <f t="shared" si="10"/>
        <v>0.97400887122124469</v>
      </c>
      <c r="M80" s="3">
        <f t="shared" si="12"/>
        <v>0.47864667128921334</v>
      </c>
      <c r="N80" s="3">
        <f t="shared" si="13"/>
        <v>0.96135200937233956</v>
      </c>
    </row>
    <row r="81" spans="1:14" x14ac:dyDescent="0.25">
      <c r="A81">
        <v>7.4</v>
      </c>
      <c r="B81" s="3">
        <f t="shared" si="11"/>
        <v>2.4723526470339388E-2</v>
      </c>
      <c r="C81" s="3">
        <f t="shared" si="11"/>
        <v>9.147704794025574E-2</v>
      </c>
      <c r="D81" s="3">
        <f t="shared" si="11"/>
        <v>0.16923253868947313</v>
      </c>
      <c r="E81" s="3">
        <f t="shared" si="11"/>
        <v>0.20872013105035017</v>
      </c>
      <c r="F81" s="3">
        <f t="shared" si="11"/>
        <v>0.19306612122157393</v>
      </c>
      <c r="G81" s="3">
        <f t="shared" si="11"/>
        <v>0.14286892970396473</v>
      </c>
      <c r="H81" s="3">
        <f t="shared" si="11"/>
        <v>8.8102506650778262E-2</v>
      </c>
      <c r="I81" s="3">
        <f t="shared" si="11"/>
        <v>4.6568467801125647E-2</v>
      </c>
      <c r="J81" s="3">
        <f t="shared" si="11"/>
        <v>2.153791635802061E-2</v>
      </c>
      <c r="L81" s="3">
        <f t="shared" si="10"/>
        <v>0.97527647352966063</v>
      </c>
      <c r="M81" s="3">
        <f t="shared" si="12"/>
        <v>0.46942971768007902</v>
      </c>
      <c r="N81" s="3">
        <f t="shared" si="13"/>
        <v>0.96157365941554218</v>
      </c>
    </row>
    <row r="82" spans="1:14" x14ac:dyDescent="0.25">
      <c r="A82">
        <v>7.5</v>
      </c>
      <c r="B82" s="3">
        <f t="shared" si="11"/>
        <v>2.3517745856009107E-2</v>
      </c>
      <c r="C82" s="3">
        <f t="shared" si="11"/>
        <v>8.8191546960034145E-2</v>
      </c>
      <c r="D82" s="3">
        <f t="shared" si="11"/>
        <v>0.16535915055006403</v>
      </c>
      <c r="E82" s="3">
        <f t="shared" si="11"/>
        <v>0.20669893818758003</v>
      </c>
      <c r="F82" s="3">
        <f t="shared" si="11"/>
        <v>0.19378025455085626</v>
      </c>
      <c r="G82" s="3">
        <f t="shared" si="11"/>
        <v>0.14533519091314223</v>
      </c>
      <c r="H82" s="3">
        <f t="shared" si="11"/>
        <v>9.0834494320713888E-2</v>
      </c>
      <c r="I82" s="3">
        <f t="shared" si="11"/>
        <v>4.8661336243239581E-2</v>
      </c>
      <c r="J82" s="3">
        <f t="shared" si="11"/>
        <v>2.2810001364018555E-2</v>
      </c>
      <c r="L82" s="3">
        <f t="shared" si="10"/>
        <v>0.97648225414399092</v>
      </c>
      <c r="M82" s="3">
        <f t="shared" si="12"/>
        <v>0.46024963569767818</v>
      </c>
      <c r="N82" s="3">
        <f t="shared" si="13"/>
        <v>0.96167091308964858</v>
      </c>
    </row>
    <row r="83" spans="1:14" x14ac:dyDescent="0.25">
      <c r="A83">
        <v>7.6</v>
      </c>
      <c r="B83" s="3">
        <f t="shared" si="11"/>
        <v>2.2370771856165601E-2</v>
      </c>
      <c r="C83" s="3">
        <f t="shared" si="11"/>
        <v>8.5008933053429284E-2</v>
      </c>
      <c r="D83" s="3">
        <f t="shared" si="11"/>
        <v>0.16151697280151564</v>
      </c>
      <c r="E83" s="3">
        <f t="shared" si="11"/>
        <v>0.20458816554858647</v>
      </c>
      <c r="F83" s="3">
        <f t="shared" si="11"/>
        <v>0.19435875727115715</v>
      </c>
      <c r="G83" s="3">
        <f t="shared" si="11"/>
        <v>0.14771265552607943</v>
      </c>
      <c r="H83" s="3">
        <f t="shared" si="11"/>
        <v>9.3551348499850306E-2</v>
      </c>
      <c r="I83" s="3">
        <f t="shared" si="11"/>
        <v>5.0785017757061596E-2</v>
      </c>
      <c r="J83" s="3">
        <f t="shared" si="11"/>
        <v>2.412288343460426E-2</v>
      </c>
      <c r="L83" s="3">
        <f t="shared" si="10"/>
        <v>0.97762922814383435</v>
      </c>
      <c r="M83" s="3">
        <f t="shared" si="12"/>
        <v>0.45111407140353144</v>
      </c>
      <c r="N83" s="3">
        <f t="shared" si="13"/>
        <v>0.961644733892284</v>
      </c>
    </row>
    <row r="84" spans="1:14" x14ac:dyDescent="0.25">
      <c r="A84">
        <v>7.7</v>
      </c>
      <c r="B84" s="3">
        <f t="shared" si="11"/>
        <v>2.1279736438377168E-2</v>
      </c>
      <c r="C84" s="3">
        <f t="shared" si="11"/>
        <v>8.1926985287752094E-2</v>
      </c>
      <c r="D84" s="3">
        <f t="shared" si="11"/>
        <v>0.15770944667892281</v>
      </c>
      <c r="E84" s="3">
        <f t="shared" si="11"/>
        <v>0.20239378990461762</v>
      </c>
      <c r="F84" s="3">
        <f t="shared" si="11"/>
        <v>0.19480402278319445</v>
      </c>
      <c r="G84" s="3">
        <f t="shared" si="11"/>
        <v>0.14999909754305973</v>
      </c>
      <c r="H84" s="3">
        <f t="shared" si="11"/>
        <v>9.624942092346335E-2</v>
      </c>
      <c r="I84" s="3">
        <f t="shared" si="11"/>
        <v>5.2937181507904836E-2</v>
      </c>
      <c r="J84" s="3">
        <f t="shared" si="11"/>
        <v>2.5476018600679207E-2</v>
      </c>
      <c r="L84" s="3">
        <f t="shared" si="10"/>
        <v>0.97872026356162278</v>
      </c>
      <c r="M84" s="3">
        <f t="shared" si="12"/>
        <v>0.44203022187129248</v>
      </c>
      <c r="N84" s="3">
        <f t="shared" si="13"/>
        <v>0.96149596322959396</v>
      </c>
    </row>
    <row r="85" spans="1:14" x14ac:dyDescent="0.25">
      <c r="A85">
        <v>7.8</v>
      </c>
      <c r="B85" s="3">
        <f t="shared" si="11"/>
        <v>2.0241911445804391E-2</v>
      </c>
      <c r="C85" s="3">
        <f t="shared" si="11"/>
        <v>7.8943454638637126E-2</v>
      </c>
      <c r="D85" s="3">
        <f t="shared" si="11"/>
        <v>0.15393973654534238</v>
      </c>
      <c r="E85" s="3">
        <f t="shared" si="11"/>
        <v>0.20012165750894509</v>
      </c>
      <c r="F85" s="3">
        <f t="shared" si="11"/>
        <v>0.19511861607122147</v>
      </c>
      <c r="G85" s="3">
        <f t="shared" si="11"/>
        <v>0.15219252053555274</v>
      </c>
      <c r="H85" s="3">
        <f t="shared" si="11"/>
        <v>9.8925138348109259E-2</v>
      </c>
      <c r="I85" s="3">
        <f t="shared" si="11"/>
        <v>5.5115434222518023E-2</v>
      </c>
      <c r="J85" s="3">
        <f t="shared" si="11"/>
        <v>2.6868774183477533E-2</v>
      </c>
      <c r="L85" s="3">
        <f t="shared" si="10"/>
        <v>0.97975808855419566</v>
      </c>
      <c r="M85" s="3">
        <f t="shared" si="12"/>
        <v>0.43300484869292455</v>
      </c>
      <c r="N85" s="3">
        <f t="shared" si="13"/>
        <v>0.96122533205380367</v>
      </c>
    </row>
    <row r="86" spans="1:14" x14ac:dyDescent="0.25">
      <c r="A86">
        <v>7.9</v>
      </c>
      <c r="B86" s="3">
        <f t="shared" si="11"/>
        <v>1.925470177538692E-2</v>
      </c>
      <c r="C86" s="3">
        <f t="shared" si="11"/>
        <v>7.6056072012778336E-2</v>
      </c>
      <c r="D86" s="3">
        <f t="shared" si="11"/>
        <v>0.15021074222523723</v>
      </c>
      <c r="E86" s="3">
        <f t="shared" si="11"/>
        <v>0.19777747726322903</v>
      </c>
      <c r="F86" s="3">
        <f t="shared" si="11"/>
        <v>0.19530525879743865</v>
      </c>
      <c r="G86" s="3">
        <f t="shared" si="11"/>
        <v>0.15429115444997654</v>
      </c>
      <c r="H86" s="3">
        <f t="shared" si="11"/>
        <v>0.10157501001290123</v>
      </c>
      <c r="I86" s="3">
        <f t="shared" si="11"/>
        <v>5.7317327078708555E-2</v>
      </c>
      <c r="J86" s="3">
        <f t="shared" si="11"/>
        <v>2.8300430245112349E-2</v>
      </c>
      <c r="L86" s="3">
        <f t="shared" si="10"/>
        <v>0.98074529822461309</v>
      </c>
      <c r="M86" s="3">
        <f t="shared" si="12"/>
        <v>0.42404429150124456</v>
      </c>
      <c r="N86" s="3">
        <f t="shared" si="13"/>
        <v>0.96083347208538183</v>
      </c>
    </row>
    <row r="87" spans="1:14" x14ac:dyDescent="0.25">
      <c r="A87">
        <v>8</v>
      </c>
      <c r="B87" s="3">
        <f t="shared" si="11"/>
        <v>1.8315638888734179E-2</v>
      </c>
      <c r="C87" s="3">
        <f t="shared" si="11"/>
        <v>7.3262555554936715E-2</v>
      </c>
      <c r="D87" s="3">
        <f t="shared" si="11"/>
        <v>0.14652511110987343</v>
      </c>
      <c r="E87" s="3">
        <f t="shared" si="11"/>
        <v>0.19536681481316456</v>
      </c>
      <c r="F87" s="3">
        <f t="shared" si="11"/>
        <v>0.19536681481316456</v>
      </c>
      <c r="G87" s="3">
        <f t="shared" si="11"/>
        <v>0.15629345185053165</v>
      </c>
      <c r="H87" s="3">
        <f t="shared" si="11"/>
        <v>0.10419563456702111</v>
      </c>
      <c r="I87" s="3">
        <f t="shared" si="11"/>
        <v>5.9540362609726345E-2</v>
      </c>
      <c r="J87" s="3">
        <f t="shared" si="11"/>
        <v>2.9770181304863173E-2</v>
      </c>
      <c r="L87" s="3">
        <f t="shared" si="10"/>
        <v>0.98168436111126578</v>
      </c>
      <c r="M87" s="3">
        <f t="shared" si="12"/>
        <v>0.41515448147797473</v>
      </c>
      <c r="N87" s="3">
        <f t="shared" si="13"/>
        <v>0.96032092662328161</v>
      </c>
    </row>
    <row r="88" spans="1:14" x14ac:dyDescent="0.25">
      <c r="A88">
        <v>8.1</v>
      </c>
      <c r="B88" s="3">
        <f t="shared" si="11"/>
        <v>1.7422374639493515E-2</v>
      </c>
      <c r="C88" s="3">
        <f t="shared" si="11"/>
        <v>7.0560617289948738E-2</v>
      </c>
      <c r="D88" s="3">
        <f t="shared" si="11"/>
        <v>0.14288525001214619</v>
      </c>
      <c r="E88" s="3">
        <f t="shared" si="11"/>
        <v>0.19289508751639731</v>
      </c>
      <c r="F88" s="3">
        <f t="shared" si="11"/>
        <v>0.19530627611035231</v>
      </c>
      <c r="G88" s="3">
        <f t="shared" si="11"/>
        <v>0.15819808364938534</v>
      </c>
      <c r="H88" s="3">
        <f t="shared" si="11"/>
        <v>0.10678370646333511</v>
      </c>
      <c r="I88" s="3">
        <f t="shared" si="11"/>
        <v>6.1782001596643876E-2</v>
      </c>
      <c r="J88" s="3">
        <f t="shared" si="11"/>
        <v>3.1277138308300971E-2</v>
      </c>
      <c r="L88" s="3">
        <f t="shared" si="10"/>
        <v>0.98257762536050652</v>
      </c>
      <c r="M88" s="3">
        <f t="shared" si="12"/>
        <v>0.40634095481849219</v>
      </c>
      <c r="N88" s="3">
        <f t="shared" si="13"/>
        <v>0.95968816094650988</v>
      </c>
    </row>
    <row r="89" spans="1:14" x14ac:dyDescent="0.25">
      <c r="A89">
        <v>8.1999999999999993</v>
      </c>
      <c r="B89" s="3">
        <f t="shared" si="11"/>
        <v>1.6572675401761255E-2</v>
      </c>
      <c r="C89" s="3">
        <f t="shared" si="11"/>
        <v>6.7947969147221135E-2</v>
      </c>
      <c r="D89" s="3">
        <f t="shared" si="11"/>
        <v>0.13929333675180333</v>
      </c>
      <c r="E89" s="3">
        <f t="shared" si="11"/>
        <v>0.19036756022746457</v>
      </c>
      <c r="F89" s="3">
        <f t="shared" si="11"/>
        <v>0.19512674923315113</v>
      </c>
      <c r="G89" s="3">
        <f t="shared" si="11"/>
        <v>0.16000393437118393</v>
      </c>
      <c r="H89" s="3">
        <f t="shared" si="11"/>
        <v>0.10933602182030901</v>
      </c>
      <c r="I89" s="3">
        <f t="shared" si="11"/>
        <v>6.4039669923323855E-2</v>
      </c>
      <c r="J89" s="3">
        <f t="shared" si="11"/>
        <v>3.2820330835703466E-2</v>
      </c>
      <c r="L89" s="3">
        <f t="shared" si="10"/>
        <v>0.98342732459823878</v>
      </c>
      <c r="M89" s="3">
        <f t="shared" si="12"/>
        <v>0.39760886612648905</v>
      </c>
      <c r="N89" s="3">
        <f t="shared" si="13"/>
        <v>0.95893557231016036</v>
      </c>
    </row>
    <row r="90" spans="1:14" x14ac:dyDescent="0.25">
      <c r="A90">
        <v>8.3000000000000007</v>
      </c>
      <c r="B90" s="3">
        <f t="shared" si="11"/>
        <v>1.5764416484854486E-2</v>
      </c>
      <c r="C90" s="3">
        <f t="shared" si="11"/>
        <v>6.5422328412146125E-2</v>
      </c>
      <c r="D90" s="3">
        <f t="shared" si="11"/>
        <v>0.13575133145520321</v>
      </c>
      <c r="E90" s="3">
        <f t="shared" si="11"/>
        <v>0.18778934184636445</v>
      </c>
      <c r="F90" s="3">
        <f t="shared" si="11"/>
        <v>0.19483144216560319</v>
      </c>
      <c r="G90" s="3">
        <f t="shared" si="11"/>
        <v>0.16171009699745068</v>
      </c>
      <c r="H90" s="3">
        <f t="shared" si="11"/>
        <v>0.11184948375657004</v>
      </c>
      <c r="I90" s="3">
        <f t="shared" si="11"/>
        <v>6.6310765369966523E-2</v>
      </c>
      <c r="J90" s="3">
        <f t="shared" si="11"/>
        <v>3.4398709535670147E-2</v>
      </c>
      <c r="L90" s="3">
        <f t="shared" si="10"/>
        <v>0.98423558351514551</v>
      </c>
      <c r="M90" s="3">
        <f t="shared" si="12"/>
        <v>0.38896300171371379</v>
      </c>
      <c r="N90" s="3">
        <f t="shared" si="13"/>
        <v>0.95806349953897429</v>
      </c>
    </row>
    <row r="91" spans="1:14" x14ac:dyDescent="0.25">
      <c r="A91">
        <v>8.4</v>
      </c>
      <c r="B91" s="3">
        <f t="shared" si="11"/>
        <v>1.4995576820477703E-2</v>
      </c>
      <c r="C91" s="3">
        <f t="shared" si="11"/>
        <v>6.2981422646006355E-2</v>
      </c>
      <c r="D91" s="3">
        <f t="shared" si="11"/>
        <v>0.13226098755661334</v>
      </c>
      <c r="E91" s="3">
        <f t="shared" si="11"/>
        <v>0.18516538257925871</v>
      </c>
      <c r="F91" s="3">
        <f t="shared" si="11"/>
        <v>0.19442365170822162</v>
      </c>
      <c r="G91" s="3">
        <f t="shared" si="11"/>
        <v>0.16331586743490617</v>
      </c>
      <c r="H91" s="3">
        <f t="shared" si="11"/>
        <v>0.11432110720443431</v>
      </c>
      <c r="I91" s="3">
        <f t="shared" si="11"/>
        <v>6.8592664322660604E-2</v>
      </c>
      <c r="J91" s="3">
        <f t="shared" si="11"/>
        <v>3.601114876939681E-2</v>
      </c>
      <c r="L91" s="3">
        <f t="shared" si="10"/>
        <v>0.9850044231795223</v>
      </c>
      <c r="M91" s="3">
        <f t="shared" si="12"/>
        <v>0.38040779278187842</v>
      </c>
      <c r="N91" s="3">
        <f t="shared" si="13"/>
        <v>0.95707223222149795</v>
      </c>
    </row>
    <row r="92" spans="1:14" x14ac:dyDescent="0.25">
      <c r="A92">
        <v>8.5</v>
      </c>
      <c r="B92" s="3">
        <f t="shared" si="11"/>
        <v>1.4264233908999256E-2</v>
      </c>
      <c r="C92" s="3">
        <f t="shared" si="11"/>
        <v>6.0622994113246835E-2</v>
      </c>
      <c r="D92" s="3">
        <f t="shared" si="11"/>
        <v>0.12882386249064953</v>
      </c>
      <c r="E92" s="3">
        <f t="shared" si="11"/>
        <v>0.18250047186175347</v>
      </c>
      <c r="F92" s="3">
        <f t="shared" si="11"/>
        <v>0.19390675135311308</v>
      </c>
      <c r="G92" s="3">
        <f t="shared" si="11"/>
        <v>0.16482073865014613</v>
      </c>
      <c r="H92" s="3">
        <f t="shared" si="11"/>
        <v>0.11674802321052016</v>
      </c>
      <c r="I92" s="3">
        <f t="shared" si="11"/>
        <v>7.0882728377815826E-2</v>
      </c>
      <c r="J92" s="3">
        <f t="shared" si="11"/>
        <v>3.7656449450714655E-2</v>
      </c>
      <c r="L92" s="3">
        <f t="shared" si="10"/>
        <v>0.98573576609100078</v>
      </c>
      <c r="M92" s="3">
        <f t="shared" si="12"/>
        <v>0.37194732846564982</v>
      </c>
      <c r="N92" s="3">
        <f t="shared" si="13"/>
        <v>0.95596201950795967</v>
      </c>
    </row>
    <row r="93" spans="1:14" x14ac:dyDescent="0.25">
      <c r="A93">
        <v>8.6</v>
      </c>
      <c r="B93" s="3">
        <f t="shared" si="11"/>
        <v>1.3568559012200934E-2</v>
      </c>
      <c r="C93" s="3">
        <f t="shared" si="11"/>
        <v>5.8344803752464015E-2</v>
      </c>
      <c r="D93" s="3">
        <f t="shared" si="11"/>
        <v>0.12544132806779762</v>
      </c>
      <c r="E93" s="3">
        <f t="shared" si="11"/>
        <v>0.17979923689717658</v>
      </c>
      <c r="F93" s="3">
        <f t="shared" si="11"/>
        <v>0.19328417966446484</v>
      </c>
      <c r="G93" s="3">
        <f t="shared" si="11"/>
        <v>0.16622439451143975</v>
      </c>
      <c r="H93" s="3">
        <f t="shared" si="11"/>
        <v>0.11912748273319848</v>
      </c>
      <c r="I93" s="3">
        <f t="shared" si="11"/>
        <v>7.3178310821821926E-2</v>
      </c>
      <c r="J93" s="3">
        <f t="shared" si="11"/>
        <v>3.9333342066729282E-2</v>
      </c>
      <c r="L93" s="3">
        <f t="shared" si="10"/>
        <v>0.98643144098779911</v>
      </c>
      <c r="M93" s="3">
        <f t="shared" si="12"/>
        <v>0.36358536871743818</v>
      </c>
      <c r="N93" s="3">
        <f t="shared" si="13"/>
        <v>0.95473307851509248</v>
      </c>
    </row>
    <row r="94" spans="1:14" x14ac:dyDescent="0.25">
      <c r="A94">
        <v>8.6999999999999993</v>
      </c>
      <c r="B94" s="3">
        <f t="shared" si="11"/>
        <v>1.2906812580479873E-2</v>
      </c>
      <c r="C94" s="3">
        <f t="shared" si="11"/>
        <v>5.614463472508744E-2</v>
      </c>
      <c r="D94" s="3">
        <f t="shared" si="11"/>
        <v>0.12211458052706517</v>
      </c>
      <c r="E94" s="3">
        <f t="shared" si="11"/>
        <v>0.17706614176424448</v>
      </c>
      <c r="F94" s="3">
        <f t="shared" si="11"/>
        <v>0.19255942916861582</v>
      </c>
      <c r="G94" s="3">
        <f t="shared" ref="F94:J107" si="14">(($C$1*$A94)^G$6)*EXP(-$C$1*$A94)/FACT(G$6)</f>
        <v>0.16752670337669576</v>
      </c>
      <c r="H94" s="3">
        <f t="shared" si="14"/>
        <v>0.1214568599481044</v>
      </c>
      <c r="I94" s="3">
        <f t="shared" si="14"/>
        <v>7.5476762967750591E-2</v>
      </c>
      <c r="J94" s="3">
        <f t="shared" si="14"/>
        <v>4.1040489863714377E-2</v>
      </c>
      <c r="L94" s="3">
        <f t="shared" si="10"/>
        <v>0.98709318741952012</v>
      </c>
      <c r="M94" s="3">
        <f t="shared" si="12"/>
        <v>0.35532535701639711</v>
      </c>
      <c r="N94" s="3">
        <f t="shared" si="13"/>
        <v>0.953385602341278</v>
      </c>
    </row>
    <row r="95" spans="1:14" x14ac:dyDescent="0.25">
      <c r="A95">
        <v>8.8000000000000007</v>
      </c>
      <c r="B95" s="3">
        <f t="shared" si="11"/>
        <v>1.2277339903068436E-2</v>
      </c>
      <c r="C95" s="3">
        <f t="shared" si="11"/>
        <v>5.4020295573501124E-2</v>
      </c>
      <c r="D95" s="3">
        <f t="shared" si="11"/>
        <v>0.11884465026170248</v>
      </c>
      <c r="E95" s="3">
        <f t="shared" si="11"/>
        <v>0.17430548705049698</v>
      </c>
      <c r="F95" s="3">
        <f t="shared" si="14"/>
        <v>0.19173603575554668</v>
      </c>
      <c r="G95" s="3">
        <f t="shared" si="14"/>
        <v>0.16872771146488111</v>
      </c>
      <c r="H95" s="3">
        <f t="shared" si="14"/>
        <v>0.12373365507424615</v>
      </c>
      <c r="I95" s="3">
        <f t="shared" si="14"/>
        <v>7.7775440332383303E-2</v>
      </c>
      <c r="J95" s="3">
        <f t="shared" si="14"/>
        <v>4.2776492182810814E-2</v>
      </c>
      <c r="L95" s="3">
        <f t="shared" si="10"/>
        <v>0.98772266009693155</v>
      </c>
      <c r="M95" s="3">
        <f t="shared" si="12"/>
        <v>0.3471704328857006</v>
      </c>
      <c r="N95" s="3">
        <f t="shared" si="13"/>
        <v>0.95191976769556852</v>
      </c>
    </row>
    <row r="96" spans="1:14" x14ac:dyDescent="0.25">
      <c r="A96">
        <v>8.9</v>
      </c>
      <c r="B96" s="3">
        <f t="shared" si="11"/>
        <v>1.1678566970395442E-2</v>
      </c>
      <c r="C96" s="3">
        <f t="shared" si="11"/>
        <v>5.196962301825972E-2</v>
      </c>
      <c r="D96" s="3">
        <f t="shared" si="11"/>
        <v>0.11563241121562788</v>
      </c>
      <c r="E96" s="3">
        <f t="shared" si="11"/>
        <v>0.17152140996984802</v>
      </c>
      <c r="F96" s="3">
        <f t="shared" si="14"/>
        <v>0.19081756859145596</v>
      </c>
      <c r="G96" s="3">
        <f t="shared" si="14"/>
        <v>0.16982763604639578</v>
      </c>
      <c r="H96" s="3">
        <f t="shared" si="14"/>
        <v>0.12595549673441023</v>
      </c>
      <c r="I96" s="3">
        <f t="shared" si="14"/>
        <v>8.0071708638303637E-2</v>
      </c>
      <c r="J96" s="3">
        <f t="shared" si="14"/>
        <v>4.4539887930056414E-2</v>
      </c>
      <c r="L96" s="3">
        <f t="shared" si="10"/>
        <v>0.98832143302960451</v>
      </c>
      <c r="M96" s="3">
        <f t="shared" si="12"/>
        <v>0.33912344420373564</v>
      </c>
      <c r="N96" s="3">
        <f t="shared" si="13"/>
        <v>0.95033574214435745</v>
      </c>
    </row>
    <row r="97" spans="1:14" x14ac:dyDescent="0.25">
      <c r="A97">
        <v>9</v>
      </c>
      <c r="B97" s="3">
        <f t="shared" si="11"/>
        <v>1.1108996538242306E-2</v>
      </c>
      <c r="C97" s="3">
        <f t="shared" si="11"/>
        <v>4.9990484422090378E-2</v>
      </c>
      <c r="D97" s="3">
        <f t="shared" si="11"/>
        <v>0.11247858994970335</v>
      </c>
      <c r="E97" s="3">
        <f t="shared" si="11"/>
        <v>0.168717884924555</v>
      </c>
      <c r="F97" s="3">
        <f t="shared" si="14"/>
        <v>0.18980762054012443</v>
      </c>
      <c r="G97" s="3">
        <f t="shared" si="14"/>
        <v>0.17082685848611195</v>
      </c>
      <c r="H97" s="3">
        <f t="shared" si="14"/>
        <v>0.12812014386458398</v>
      </c>
      <c r="I97" s="3">
        <f t="shared" si="14"/>
        <v>8.2362949627232548E-2</v>
      </c>
      <c r="J97" s="3">
        <f t="shared" si="14"/>
        <v>4.6329159165318309E-2</v>
      </c>
      <c r="L97" s="3">
        <f t="shared" si="10"/>
        <v>0.98889100346175773</v>
      </c>
      <c r="M97" s="3">
        <f t="shared" si="12"/>
        <v>0.33118695929634873</v>
      </c>
      <c r="N97" s="3">
        <f t="shared" si="13"/>
        <v>0.94863369097972006</v>
      </c>
    </row>
    <row r="98" spans="1:14" x14ac:dyDescent="0.25">
      <c r="A98">
        <v>9.1</v>
      </c>
      <c r="B98" s="3">
        <f t="shared" si="11"/>
        <v>1.0567204383852655E-2</v>
      </c>
      <c r="C98" s="3">
        <f t="shared" si="11"/>
        <v>4.8080779946529574E-2</v>
      </c>
      <c r="D98" s="3">
        <f t="shared" si="11"/>
        <v>0.10938377437835478</v>
      </c>
      <c r="E98" s="3">
        <f t="shared" si="11"/>
        <v>0.16589872447383808</v>
      </c>
      <c r="F98" s="3">
        <f t="shared" si="14"/>
        <v>0.1887097990889908</v>
      </c>
      <c r="G98" s="3">
        <f t="shared" si="14"/>
        <v>0.17172591717098162</v>
      </c>
      <c r="H98" s="3">
        <f t="shared" si="14"/>
        <v>0.13022548718799437</v>
      </c>
      <c r="I98" s="3">
        <f t="shared" si="14"/>
        <v>8.4646566672196361E-2</v>
      </c>
      <c r="J98" s="3">
        <f t="shared" si="14"/>
        <v>4.8142734794811667E-2</v>
      </c>
      <c r="L98" s="3">
        <f t="shared" si="10"/>
        <v>0.98943279561614739</v>
      </c>
      <c r="M98" s="3">
        <f t="shared" si="12"/>
        <v>0.3233632787987224</v>
      </c>
      <c r="N98" s="3">
        <f t="shared" si="13"/>
        <v>0.94681378371369718</v>
      </c>
    </row>
    <row r="99" spans="1:14" x14ac:dyDescent="0.25">
      <c r="A99">
        <v>9.1999999999999993</v>
      </c>
      <c r="B99" s="3">
        <f t="shared" si="11"/>
        <v>1.0051835744633586E-2</v>
      </c>
      <c r="C99" s="3">
        <f t="shared" si="11"/>
        <v>4.6238444425314489E-2</v>
      </c>
      <c r="D99" s="3">
        <f t="shared" si="11"/>
        <v>0.10634842217822332</v>
      </c>
      <c r="E99" s="3">
        <f t="shared" si="11"/>
        <v>0.16306758067327573</v>
      </c>
      <c r="F99" s="3">
        <f t="shared" si="14"/>
        <v>0.18752771777426711</v>
      </c>
      <c r="G99" s="3">
        <f t="shared" si="14"/>
        <v>0.17252550035232572</v>
      </c>
      <c r="H99" s="3">
        <f t="shared" si="14"/>
        <v>0.13226955027011639</v>
      </c>
      <c r="I99" s="3">
        <f t="shared" si="14"/>
        <v>8.6919990177505027E-2</v>
      </c>
      <c r="J99" s="3">
        <f t="shared" si="14"/>
        <v>4.997899435206539E-2</v>
      </c>
      <c r="L99" s="3">
        <f t="shared" si="10"/>
        <v>0.98994816425536647</v>
      </c>
      <c r="M99" s="3">
        <f t="shared" si="12"/>
        <v>0.31565444727681358</v>
      </c>
      <c r="N99" s="3">
        <f t="shared" si="13"/>
        <v>0.94487620020309326</v>
      </c>
    </row>
    <row r="100" spans="1:14" x14ac:dyDescent="0.25">
      <c r="A100">
        <v>9.3000000000000007</v>
      </c>
      <c r="B100" s="3">
        <f t="shared" si="11"/>
        <v>9.5616019305435045E-3</v>
      </c>
      <c r="C100" s="3">
        <f t="shared" si="11"/>
        <v>4.44614489770273E-2</v>
      </c>
      <c r="D100" s="3">
        <f t="shared" si="11"/>
        <v>0.10337286887158847</v>
      </c>
      <c r="E100" s="3">
        <f t="shared" si="11"/>
        <v>0.16022794675096216</v>
      </c>
      <c r="F100" s="3">
        <f t="shared" si="14"/>
        <v>0.18626498809799349</v>
      </c>
      <c r="G100" s="3">
        <f t="shared" si="14"/>
        <v>0.17322643893113396</v>
      </c>
      <c r="H100" s="3">
        <f t="shared" si="14"/>
        <v>0.13425049017162882</v>
      </c>
      <c r="I100" s="3">
        <f t="shared" si="14"/>
        <v>8.9180682756867732E-2</v>
      </c>
      <c r="J100" s="3">
        <f t="shared" si="14"/>
        <v>5.1836271852429373E-2</v>
      </c>
      <c r="L100" s="3">
        <f t="shared" si="10"/>
        <v>0.99043839806945655</v>
      </c>
      <c r="M100" s="3">
        <f t="shared" si="12"/>
        <v>0.30806226459957797</v>
      </c>
      <c r="N100" s="3">
        <f t="shared" si="13"/>
        <v>0.94282113640963139</v>
      </c>
    </row>
    <row r="101" spans="1:14" x14ac:dyDescent="0.25">
      <c r="A101">
        <v>9.4</v>
      </c>
      <c r="B101" s="3">
        <f t="shared" si="11"/>
        <v>9.0952771016958155E-3</v>
      </c>
      <c r="C101" s="3">
        <f t="shared" si="11"/>
        <v>4.2747802377970337E-2</v>
      </c>
      <c r="D101" s="3">
        <f t="shared" si="11"/>
        <v>0.10045733558823029</v>
      </c>
      <c r="E101" s="3">
        <f t="shared" si="11"/>
        <v>0.15738315908822748</v>
      </c>
      <c r="F101" s="3">
        <f t="shared" si="14"/>
        <v>0.18492521192866732</v>
      </c>
      <c r="G101" s="3">
        <f t="shared" si="14"/>
        <v>0.17382969921294725</v>
      </c>
      <c r="H101" s="3">
        <f t="shared" si="14"/>
        <v>0.13616659771680872</v>
      </c>
      <c r="I101" s="3">
        <f t="shared" si="14"/>
        <v>9.1426144181285862E-2</v>
      </c>
      <c r="J101" s="3">
        <f t="shared" si="14"/>
        <v>5.3712859706505439E-2</v>
      </c>
      <c r="L101" s="3">
        <f t="shared" si="10"/>
        <v>0.99090472289830422</v>
      </c>
      <c r="M101" s="3">
        <f t="shared" si="12"/>
        <v>0.30058829705442813</v>
      </c>
      <c r="N101" s="3">
        <f t="shared" si="13"/>
        <v>0.94064880980064258</v>
      </c>
    </row>
    <row r="102" spans="1:14" x14ac:dyDescent="0.25">
      <c r="A102">
        <v>9.5</v>
      </c>
      <c r="B102" s="3">
        <f t="shared" si="11"/>
        <v>8.6516952031206341E-3</v>
      </c>
      <c r="C102" s="3">
        <f t="shared" si="11"/>
        <v>4.1095552214823014E-2</v>
      </c>
      <c r="D102" s="3">
        <f t="shared" si="11"/>
        <v>9.7601936510204657E-2</v>
      </c>
      <c r="E102" s="3">
        <f t="shared" si="11"/>
        <v>0.15453639947449069</v>
      </c>
      <c r="F102" s="3">
        <f t="shared" si="14"/>
        <v>0.1835119743759577</v>
      </c>
      <c r="G102" s="3">
        <f t="shared" si="14"/>
        <v>0.17433637565715981</v>
      </c>
      <c r="H102" s="3">
        <f t="shared" si="14"/>
        <v>0.13801629739525151</v>
      </c>
      <c r="I102" s="3">
        <f t="shared" si="14"/>
        <v>9.365391608963497E-2</v>
      </c>
      <c r="J102" s="3">
        <f t="shared" si="14"/>
        <v>5.5607012678220769E-2</v>
      </c>
      <c r="L102" s="3">
        <f t="shared" si="10"/>
        <v>0.99134830479687941</v>
      </c>
      <c r="M102" s="3">
        <f t="shared" si="12"/>
        <v>0.29323388819951834</v>
      </c>
      <c r="N102" s="3">
        <f t="shared" si="13"/>
        <v>0.93835946439574303</v>
      </c>
    </row>
    <row r="103" spans="1:14" x14ac:dyDescent="0.25">
      <c r="A103">
        <v>9.6</v>
      </c>
      <c r="B103" s="3">
        <f t="shared" si="11"/>
        <v>8.2297470490200302E-3</v>
      </c>
      <c r="C103" s="3">
        <f t="shared" si="11"/>
        <v>3.9502785835296143E-2</v>
      </c>
      <c r="D103" s="3">
        <f t="shared" si="11"/>
        <v>9.4806686004710747E-2</v>
      </c>
      <c r="E103" s="3">
        <f t="shared" si="11"/>
        <v>0.1516906976075372</v>
      </c>
      <c r="F103" s="3">
        <f t="shared" si="14"/>
        <v>0.18202883712904461</v>
      </c>
      <c r="G103" s="3">
        <f t="shared" si="14"/>
        <v>0.17474768364388285</v>
      </c>
      <c r="H103" s="3">
        <f t="shared" si="14"/>
        <v>0.13979814691510625</v>
      </c>
      <c r="I103" s="3">
        <f t="shared" si="14"/>
        <v>9.5861586456072873E-2</v>
      </c>
      <c r="J103" s="3">
        <f t="shared" si="14"/>
        <v>5.7516951873643717E-2</v>
      </c>
      <c r="L103" s="3">
        <f t="shared" si="10"/>
        <v>0.99177025295097998</v>
      </c>
      <c r="M103" s="3">
        <f t="shared" si="12"/>
        <v>0.28600016944754408</v>
      </c>
      <c r="N103" s="3">
        <f t="shared" si="13"/>
        <v>0.93595337546529445</v>
      </c>
    </row>
    <row r="104" spans="1:14" x14ac:dyDescent="0.25">
      <c r="A104">
        <v>9.6999999999999993</v>
      </c>
      <c r="B104" s="3">
        <f t="shared" si="11"/>
        <v>7.8283775492257734E-3</v>
      </c>
      <c r="C104" s="3">
        <f t="shared" si="11"/>
        <v>3.7967631113745001E-2</v>
      </c>
      <c r="D104" s="3">
        <f t="shared" si="11"/>
        <v>9.207150545083162E-2</v>
      </c>
      <c r="E104" s="3">
        <f t="shared" si="11"/>
        <v>0.14884893381217776</v>
      </c>
      <c r="F104" s="3">
        <f t="shared" si="14"/>
        <v>0.18047933224726553</v>
      </c>
      <c r="G104" s="3">
        <f t="shared" si="14"/>
        <v>0.17506495227984756</v>
      </c>
      <c r="H104" s="3">
        <f t="shared" si="14"/>
        <v>0.1415108364262101</v>
      </c>
      <c r="I104" s="3">
        <f t="shared" si="14"/>
        <v>9.8046793809588403E-2</v>
      </c>
      <c r="J104" s="3">
        <f t="shared" si="14"/>
        <v>5.9440868747062961E-2</v>
      </c>
      <c r="L104" s="3">
        <f t="shared" si="10"/>
        <v>0.99217162245077417</v>
      </c>
      <c r="M104" s="3">
        <f t="shared" si="12"/>
        <v>0.27888807037675434</v>
      </c>
      <c r="N104" s="3">
        <f t="shared" si="13"/>
        <v>0.93343085388672886</v>
      </c>
    </row>
    <row r="105" spans="1:14" x14ac:dyDescent="0.25">
      <c r="A105">
        <v>9.8000000000000007</v>
      </c>
      <c r="B105" s="3">
        <f t="shared" si="11"/>
        <v>7.4465830709243381E-3</v>
      </c>
      <c r="C105" s="3">
        <f t="shared" si="11"/>
        <v>3.6488257047529261E-2</v>
      </c>
      <c r="D105" s="3">
        <f t="shared" si="11"/>
        <v>8.9396229766446692E-2</v>
      </c>
      <c r="E105" s="3">
        <f t="shared" si="11"/>
        <v>0.14601384195186295</v>
      </c>
      <c r="F105" s="3">
        <f t="shared" si="14"/>
        <v>0.17886695639103212</v>
      </c>
      <c r="G105" s="3">
        <f t="shared" si="14"/>
        <v>0.17528961726321149</v>
      </c>
      <c r="H105" s="3">
        <f t="shared" si="14"/>
        <v>0.14315318743162272</v>
      </c>
      <c r="I105" s="3">
        <f t="shared" si="14"/>
        <v>0.10020723120213594</v>
      </c>
      <c r="J105" s="3">
        <f t="shared" si="14"/>
        <v>6.1376929111308258E-2</v>
      </c>
      <c r="L105" s="3">
        <f t="shared" si="10"/>
        <v>0.99255341692907562</v>
      </c>
      <c r="M105" s="3">
        <f t="shared" si="12"/>
        <v>0.27189832876583891</v>
      </c>
      <c r="N105" s="3">
        <f t="shared" si="13"/>
        <v>0.93079225016514944</v>
      </c>
    </row>
    <row r="106" spans="1:14" x14ac:dyDescent="0.25">
      <c r="A106">
        <v>9.9</v>
      </c>
      <c r="B106" s="3">
        <f t="shared" si="11"/>
        <v>7.0834089290521185E-3</v>
      </c>
      <c r="C106" s="3">
        <f t="shared" si="11"/>
        <v>3.5062874198807985E-2</v>
      </c>
      <c r="D106" s="3">
        <f t="shared" si="11"/>
        <v>8.6780613642049767E-2</v>
      </c>
      <c r="E106" s="3">
        <f t="shared" si="11"/>
        <v>0.14318801250938212</v>
      </c>
      <c r="F106" s="3">
        <f t="shared" si="14"/>
        <v>0.17719516548036038</v>
      </c>
      <c r="G106" s="3">
        <f t="shared" si="14"/>
        <v>0.17542321382555676</v>
      </c>
      <c r="H106" s="3">
        <f t="shared" si="14"/>
        <v>0.14472415140608436</v>
      </c>
      <c r="I106" s="3">
        <f t="shared" si="14"/>
        <v>0.10234064992287395</v>
      </c>
      <c r="J106" s="3">
        <f t="shared" si="14"/>
        <v>6.3323277139778242E-2</v>
      </c>
      <c r="L106" s="3">
        <f t="shared" si="10"/>
        <v>0.99291659107094787</v>
      </c>
      <c r="M106" s="3">
        <f t="shared" si="12"/>
        <v>0.26503150035023987</v>
      </c>
      <c r="N106" s="3">
        <f t="shared" si="13"/>
        <v>0.92803795812489354</v>
      </c>
    </row>
    <row r="107" spans="1:14" x14ac:dyDescent="0.25">
      <c r="A107">
        <v>10</v>
      </c>
      <c r="B107" s="3">
        <f t="shared" si="11"/>
        <v>6.737946999085467E-3</v>
      </c>
      <c r="C107" s="3">
        <f t="shared" si="11"/>
        <v>3.3689734995427337E-2</v>
      </c>
      <c r="D107" s="3">
        <f t="shared" si="11"/>
        <v>8.4224337488568335E-2</v>
      </c>
      <c r="E107" s="3">
        <f t="shared" si="11"/>
        <v>0.14037389581428056</v>
      </c>
      <c r="F107" s="3">
        <f t="shared" si="14"/>
        <v>0.17546736976785071</v>
      </c>
      <c r="G107" s="3">
        <f t="shared" si="14"/>
        <v>0.17546736976785071</v>
      </c>
      <c r="H107" s="3">
        <f t="shared" si="14"/>
        <v>0.14622280813987559</v>
      </c>
      <c r="I107" s="3">
        <f t="shared" si="14"/>
        <v>0.104444862957054</v>
      </c>
      <c r="J107" s="3">
        <f t="shared" si="14"/>
        <v>6.5278039348158748E-2</v>
      </c>
      <c r="L107" s="3">
        <f t="shared" si="10"/>
        <v>0.99326205300091452</v>
      </c>
      <c r="M107" s="3">
        <f t="shared" si="12"/>
        <v>0.25828796829827622</v>
      </c>
      <c r="N107" s="3">
        <f t="shared" si="13"/>
        <v>0.92516841827906593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Eksponentna</vt:lpstr>
      <vt:lpstr>Eksponentna 2 vzporedno)</vt:lpstr>
      <vt:lpstr>Rayleightova</vt:lpstr>
      <vt:lpstr>Weibullova</vt:lpstr>
      <vt:lpstr>Weibullova m&lt;1</vt:lpstr>
      <vt:lpstr>Poissonova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mjankovec</dc:creator>
  <cp:lastModifiedBy>Marko Jankovec</cp:lastModifiedBy>
  <dcterms:created xsi:type="dcterms:W3CDTF">2010-10-15T07:32:41Z</dcterms:created>
  <dcterms:modified xsi:type="dcterms:W3CDTF">2011-10-20T08:30:21Z</dcterms:modified>
</cp:coreProperties>
</file>